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vid Sanchez\Desktop\CTA PUBLICA ANUAL 2025\"/>
    </mc:Choice>
  </mc:AlternateContent>
  <xr:revisionPtr revIDLastSave="0" documentId="13_ncr:1_{1F7AB7B7-C3CA-4937-8202-12B2159701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ESF!$A$1:$I$173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H3" i="8"/>
  <c r="H2" i="8"/>
  <c r="H1" i="8"/>
  <c r="A1" i="8"/>
  <c r="C31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H3" i="3"/>
  <c r="H2" i="3"/>
  <c r="H1" i="3"/>
  <c r="D14" i="3" s="1"/>
  <c r="E14" i="3" s="1"/>
  <c r="F14" i="3" s="1"/>
  <c r="G14" i="3" s="1"/>
  <c r="A1" i="3"/>
  <c r="A1" i="7" s="1"/>
  <c r="D94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2" i="2"/>
  <c r="E1" i="2"/>
  <c r="A1" i="2"/>
  <c r="C40" i="7" l="1"/>
  <c r="A1" i="4"/>
  <c r="A1" i="5"/>
  <c r="A1" i="6"/>
  <c r="C38" i="7"/>
</calcChain>
</file>

<file path=xl/sharedStrings.xml><?xml version="1.0" encoding="utf-8"?>
<sst xmlns="http://schemas.openxmlformats.org/spreadsheetml/2006/main" count="890" uniqueCount="596">
  <si>
    <t>SISTEMA INTEGRAL DE ASEO PUBLICO DE LEON GUANJUATO</t>
  </si>
  <si>
    <t>Ejercicio:</t>
  </si>
  <si>
    <t>Notas de Desglose y Memoria</t>
  </si>
  <si>
    <t>Periodicidad:</t>
  </si>
  <si>
    <t>Trimestral</t>
  </si>
  <si>
    <t>Del 01 DE ENERO al 31 DE DICIEMBRE 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</si>
  <si>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</si>
  <si>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</si>
  <si>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</si>
  <si>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</si>
  <si>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</si>
  <si>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</si>
  <si>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</si>
  <si>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</si>
  <si>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</si>
  <si>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</si>
  <si>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</si>
  <si>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</si>
  <si>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</si>
  <si>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</si>
  <si>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</si>
  <si>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</si>
  <si>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</si>
  <si>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</si>
  <si>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</si>
  <si>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</si>
  <si>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</si>
  <si>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</si>
  <si>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</si>
  <si>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</si>
  <si>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</si>
  <si>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</si>
  <si>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</si>
  <si>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</si>
  <si>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</si>
  <si>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</si>
  <si>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</si>
  <si>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</si>
  <si>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</si>
  <si>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</si>
  <si>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</si>
  <si>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</si>
  <si>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</si>
  <si>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</si>
  <si>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</si>
  <si>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</si>
  <si>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</si>
  <si>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</si>
  <si>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</si>
  <si>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</si>
  <si>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</si>
  <si>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</si>
  <si>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</si>
  <si>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</si>
  <si>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</si>
  <si>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</si>
  <si>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</si>
  <si>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</si>
  <si>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</si>
  <si>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</si>
  <si>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</si>
  <si>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</si>
  <si>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</si>
  <si>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</si>
  <si>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</si>
  <si>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</si>
  <si>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</si>
  <si>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</si>
  <si>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</si>
  <si>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</si>
  <si>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</si>
  <si>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</si>
  <si>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</si>
  <si>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</si>
  <si>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</si>
  <si>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</si>
  <si>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</si>
  <si>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</si>
  <si>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</si>
  <si>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</si>
  <si>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</si>
  <si>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</si>
  <si>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</si>
  <si>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</si>
  <si>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</si>
  <si>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</si>
  <si>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</si>
  <si>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</si>
  <si>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</si>
  <si>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</si>
  <si>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</si>
  <si>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</si>
  <si>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</si>
  <si>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</si>
  <si>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</si>
  <si>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</si>
  <si>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</si>
  <si>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</si>
  <si>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</si>
  <si>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</si>
  <si>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</si>
  <si>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</si>
  <si>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</si>
  <si>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</si>
  <si>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</si>
  <si>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</si>
  <si>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</si>
  <si>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</si>
  <si>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</si>
  <si>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</si>
  <si>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</si>
  <si>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</si>
  <si>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</si>
  <si>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</si>
  <si>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</si>
  <si>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</si>
  <si>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</si>
  <si>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</si>
  <si>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</si>
  <si>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</si>
  <si>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</si>
  <si>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</si>
  <si>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</si>
  <si>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</si>
  <si>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</si>
  <si>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</si>
  <si>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</si>
  <si>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</si>
  <si>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</si>
  <si>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</si>
  <si>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</si>
  <si>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</si>
  <si>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</si>
  <si>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</si>
  <si>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</si>
  <si>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</si>
  <si>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</si>
  <si>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</si>
  <si>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</si>
  <si>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</si>
  <si>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</si>
  <si>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</si>
  <si>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</si>
  <si>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</si>
  <si>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</si>
  <si>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</si>
  <si>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</si>
  <si>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</si>
  <si>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</si>
  <si>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</si>
  <si>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</si>
  <si>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</si>
  <si>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</si>
  <si>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</si>
  <si>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</si>
  <si>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</si>
  <si>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</si>
  <si>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</si>
  <si>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</si>
  <si>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</si>
  <si>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</si>
  <si>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</si>
  <si>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</si>
  <si>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</si>
  <si>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</si>
  <si>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</si>
  <si>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</si>
  <si>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</si>
  <si>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</si>
  <si>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</si>
  <si>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</si>
  <si>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</si>
  <si>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</si>
  <si>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</si>
  <si>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</si>
  <si>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</si>
  <si>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</si>
  <si>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</si>
  <si>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</si>
  <si>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</si>
  <si>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</si>
  <si>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</si>
  <si>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</si>
  <si>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</si>
  <si>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</si>
  <si>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</si>
  <si>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</si>
  <si>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</si>
  <si>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</si>
  <si>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</si>
  <si>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</si>
  <si>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</si>
  <si>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</si>
  <si>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</si>
  <si>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</si>
  <si>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</si>
  <si>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</si>
  <si>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</si>
  <si>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</si>
  <si>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</si>
  <si>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</si>
  <si>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</si>
  <si>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</si>
  <si>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</si>
  <si>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</si>
  <si>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</si>
  <si>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</si>
  <si>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</si>
  <si>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</si>
  <si>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</si>
  <si>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</si>
  <si>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</si>
  <si>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</si>
  <si>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</si>
  <si>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</si>
  <si>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</si>
  <si>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</si>
  <si>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</si>
  <si>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</si>
  <si>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</si>
  <si>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</si>
  <si>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</si>
  <si>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</si>
  <si>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</si>
  <si>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</si>
  <si>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</si>
  <si>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</si>
  <si>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</si>
  <si>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</si>
  <si>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</si>
  <si>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</si>
  <si>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</si>
  <si>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</si>
  <si>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</si>
  <si>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</si>
  <si>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</si>
  <si>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</si>
  <si>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</si>
  <si>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</si>
  <si>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</si>
  <si>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</si>
  <si>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</si>
  <si>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</si>
  <si>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</si>
  <si>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</si>
  <si>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</si>
  <si>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</si>
  <si>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</si>
  <si>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</si>
  <si>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</si>
  <si>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</si>
  <si>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</si>
  <si>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</si>
  <si>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</si>
  <si>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</si>
  <si>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</si>
  <si>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</si>
  <si>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</si>
  <si>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</si>
  <si>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</si>
  <si>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</si>
  <si>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</si>
  <si>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</si>
  <si>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</si>
  <si>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</si>
  <si>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</si>
  <si>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</si>
  <si>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</si>
  <si>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</si>
  <si>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</si>
  <si>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</si>
  <si>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</si>
  <si>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</si>
  <si>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</si>
  <si>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</si>
  <si>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</si>
  <si>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</si>
  <si>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</si>
  <si>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</si>
  <si>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</si>
  <si>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</si>
  <si>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</si>
  <si>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</si>
  <si>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</si>
  <si>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</si>
  <si>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</si>
  <si>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</si>
  <si>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</si>
  <si>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</si>
  <si>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</si>
  <si>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</si>
  <si>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</si>
  <si>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</si>
  <si>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</si>
  <si>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</si>
  <si>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</si>
  <si>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</si>
  <si>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</si>
  <si>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</si>
  <si>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</si>
  <si>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</si>
  <si>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</si>
  <si>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</si>
  <si>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</si>
  <si>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</si>
  <si>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</si>
  <si>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</si>
  <si>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</si>
  <si>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</si>
  <si>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</si>
  <si>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</si>
  <si>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</si>
  <si>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</si>
  <si>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</si>
  <si>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</si>
  <si>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</si>
  <si>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</si>
  <si>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</si>
  <si>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</si>
  <si>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</si>
  <si>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</si>
  <si>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</si>
  <si>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</si>
  <si>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</si>
  <si>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</si>
  <si>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</si>
  <si>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</si>
  <si>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</si>
  <si>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</si>
  <si>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</si>
  <si>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</si>
  <si>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</si>
  <si>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</si>
  <si>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</si>
  <si>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</si>
  <si>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</si>
  <si>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</si>
  <si>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</si>
  <si>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</si>
  <si>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</si>
  <si>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</si>
  <si>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</si>
  <si>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</si>
  <si>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</si>
  <si>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</si>
  <si>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</si>
  <si>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</si>
  <si>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</si>
  <si>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</si>
  <si>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</si>
  <si>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</si>
  <si>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</si>
  <si>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</si>
  <si>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</si>
  <si>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</si>
  <si>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</si>
  <si>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</si>
  <si>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</si>
  <si>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</si>
  <si>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</si>
  <si>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</si>
  <si>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</si>
  <si>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</si>
  <si>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</si>
  <si>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</si>
  <si>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</si>
  <si>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</si>
  <si>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</si>
  <si>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</si>
  <si>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</si>
  <si>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</si>
  <si>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</si>
  <si>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</si>
  <si>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</si>
  <si>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</si>
  <si>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</si>
  <si>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</si>
  <si>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</si>
  <si>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</si>
  <si>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</si>
  <si>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</si>
  <si>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</si>
  <si>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</si>
  <si>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</si>
  <si>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</si>
  <si>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</si>
  <si>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</si>
  <si>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</si>
  <si>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</si>
  <si>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</si>
  <si>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</si>
  <si>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</si>
  <si>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</si>
  <si>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</si>
  <si>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</si>
  <si>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</si>
  <si>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</si>
  <si>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</si>
  <si>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</si>
  <si>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</si>
  <si>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</si>
  <si>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</si>
  <si>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</si>
  <si>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</si>
  <si>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</si>
  <si>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</si>
  <si>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</si>
  <si>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</si>
  <si>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</si>
  <si>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</si>
  <si>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</si>
  <si>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</si>
  <si>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</si>
  <si>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</si>
  <si>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</si>
  <si>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</si>
  <si>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</si>
  <si>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</si>
  <si>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</si>
  <si>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</si>
  <si>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</si>
  <si>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</si>
  <si>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</si>
  <si>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</si>
  <si>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</si>
  <si>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</si>
  <si>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</si>
  <si>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</si>
  <si>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</si>
  <si>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</si>
  <si>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</si>
  <si>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</si>
  <si>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</si>
  <si>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</si>
  <si>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</si>
  <si>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</si>
  <si>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</si>
  <si>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</si>
  <si>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</si>
  <si>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</si>
  <si>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</si>
  <si>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</si>
  <si>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</si>
  <si>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</si>
  <si>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</si>
  <si>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</si>
  <si>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</si>
  <si>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</si>
  <si>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</si>
  <si>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</si>
  <si>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</si>
  <si>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</si>
  <si>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</si>
  <si>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</si>
  <si>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</si>
  <si>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</si>
  <si>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</si>
  <si>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</si>
  <si>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</si>
  <si>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</si>
  <si>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</si>
  <si>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</si>
  <si>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</si>
  <si>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</si>
  <si>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</si>
  <si>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</si>
  <si>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</si>
  <si>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</si>
  <si>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</si>
  <si>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</si>
  <si>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</si>
  <si>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</si>
  <si>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</si>
  <si>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</si>
  <si>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</si>
  <si>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</si>
  <si>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</si>
  <si>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</si>
  <si>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</si>
  <si>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</si>
  <si>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</si>
  <si>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</si>
  <si>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</si>
  <si>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</si>
  <si>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</si>
  <si>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</si>
  <si>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</si>
  <si>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</si>
  <si>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</si>
  <si>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</si>
  <si>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</si>
  <si>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</si>
  <si>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</si>
  <si>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</si>
  <si>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</si>
  <si>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</si>
  <si>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</si>
  <si>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</si>
  <si>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</si>
  <si>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</si>
  <si>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</si>
  <si>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</si>
  <si>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</si>
  <si>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</si>
  <si>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</si>
  <si>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</si>
  <si>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</si>
  <si>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</si>
  <si>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</si>
  <si>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</si>
  <si>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</si>
  <si>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</si>
  <si>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</si>
  <si>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</si>
  <si>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</si>
  <si>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</si>
  <si>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</si>
  <si>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</si>
  <si>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</si>
  <si>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</si>
  <si>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</si>
  <si>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</si>
  <si>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</si>
  <si>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</si>
  <si>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</si>
  <si>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</si>
  <si>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</si>
  <si>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</si>
  <si>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</si>
  <si>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</si>
  <si>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</si>
  <si>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</si>
  <si>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</si>
  <si>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</si>
  <si>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</si>
  <si>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</si>
  <si>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</si>
  <si>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</si>
  <si>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</si>
  <si>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</si>
  <si>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</si>
  <si>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</si>
  <si>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</si>
  <si>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</si>
  <si>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</si>
  <si>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</si>
  <si>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</si>
  <si>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</si>
  <si>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</si>
  <si>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</si>
  <si>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</si>
  <si>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</si>
  <si>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</si>
  <si>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</si>
  <si>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</si>
  <si>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</si>
  <si>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</si>
  <si>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</si>
  <si>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</si>
  <si>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</si>
  <si>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</si>
  <si>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</si>
  <si>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</si>
  <si>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</si>
  <si>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</si>
  <si>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</si>
  <si>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</si>
  <si>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</si>
  <si>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</si>
  <si>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</si>
  <si>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</si>
  <si>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</si>
  <si>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</si>
  <si>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</si>
  <si>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</si>
  <si>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</si>
  <si>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</si>
  <si>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</si>
  <si>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</si>
  <si>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</si>
  <si>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</si>
  <si>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</si>
  <si>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</si>
  <si>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</si>
  <si>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</si>
  <si>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</si>
  <si>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</si>
  <si>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</si>
  <si>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Secretaria Del Consejo Directivo del  Siap de León, Gto</t>
  </si>
  <si>
    <t>Certifico que el Consejo Directivo en sesión de fecha  16  de Febrero DE 2025 aprobó los informes financieros correspondientes a la cuenta anual</t>
  </si>
  <si>
    <t>del ejercicio 2025.</t>
  </si>
  <si>
    <t>Secretario de Consejo</t>
  </si>
  <si>
    <t>Directora de Desarrollo Institucional y de Administración</t>
  </si>
  <si>
    <t>Mtro. Joaquín Elorza Tena</t>
  </si>
  <si>
    <t>Lic. María Fernanda Granados Saldaña</t>
  </si>
  <si>
    <t>Certifico que el Consejo Directivo en sesión de fecha  16  de Febrero DE 2025 aprobó los informes financieros correspondientes a la cuenta anual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</si>
</sst>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\$#,##0.00;\-\$#,##0.00"/>
    <numFmt numFmtId="166" formatCode="#,##0.0_ ;\-#,##0.0\ 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MS Sans Serif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9"/>
    <xf numFmtId="43" fontId="12" fillId="0" borderId="9"/>
    <xf numFmtId="0" fontId="13" fillId="0" borderId="9"/>
    <xf numFmtId="0" fontId="13" fillId="0" borderId="9"/>
    <xf numFmtId="0" fontId="2" fillId="0" borderId="9"/>
    <xf numFmtId="0" fontId="16" fillId="0" borderId="9"/>
  </cellStyleXfs>
  <cellXfs count="150">
    <xf numFmtId="0" fontId="0" fillId="0" borderId="0" xfId="0" applyBorder="1"/>
    <xf numFmtId="0" fontId="4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/>
    <xf numFmtId="0" fontId="4" fillId="0" borderId="0" xfId="0" applyFont="1" applyBorder="1" applyAlignment="1">
      <alignment horizontal="center"/>
    </xf>
    <xf numFmtId="10" fontId="8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4" fontId="7" fillId="0" borderId="0" xfId="0" applyNumberFormat="1" applyFont="1" applyBorder="1"/>
    <xf numFmtId="0" fontId="7" fillId="0" borderId="0" xfId="0" applyFont="1" applyBorder="1"/>
    <xf numFmtId="0" fontId="3" fillId="0" borderId="0" xfId="0" applyFont="1" applyBorder="1"/>
    <xf numFmtId="0" fontId="8" fillId="0" borderId="0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3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vertical="center"/>
    </xf>
    <xf numFmtId="0" fontId="4" fillId="0" borderId="20" xfId="0" applyFont="1" applyBorder="1"/>
    <xf numFmtId="0" fontId="7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7" fillId="3" borderId="19" xfId="0" applyFont="1" applyFill="1" applyBorder="1" applyAlignment="1">
      <alignment vertical="center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6" xfId="0" applyFont="1" applyBorder="1"/>
    <xf numFmtId="0" fontId="7" fillId="2" borderId="9" xfId="0" applyFont="1" applyFill="1" applyAlignment="1">
      <alignment horizontal="right" vertical="center"/>
    </xf>
    <xf numFmtId="0" fontId="3" fillId="2" borderId="9" xfId="0" applyFont="1" applyFill="1" applyAlignment="1">
      <alignment horizontal="left" vertical="center"/>
    </xf>
    <xf numFmtId="0" fontId="9" fillId="4" borderId="9" xfId="0" applyFont="1" applyFill="1" applyAlignment="1">
      <alignment horizontal="center" vertical="center"/>
    </xf>
    <xf numFmtId="0" fontId="9" fillId="4" borderId="9" xfId="0" applyFont="1" applyFill="1"/>
    <xf numFmtId="0" fontId="10" fillId="5" borderId="9" xfId="0" applyFont="1" applyFill="1"/>
    <xf numFmtId="4" fontId="8" fillId="6" borderId="9" xfId="0" applyNumberFormat="1" applyFont="1" applyFill="1"/>
    <xf numFmtId="0" fontId="10" fillId="7" borderId="9" xfId="0" applyFont="1" applyFill="1"/>
    <xf numFmtId="10" fontId="7" fillId="2" borderId="9" xfId="0" applyNumberFormat="1" applyFont="1" applyFill="1" applyAlignment="1">
      <alignment horizontal="right" vertical="center"/>
    </xf>
    <xf numFmtId="0" fontId="7" fillId="2" borderId="9" xfId="0" applyFont="1" applyFill="1" applyAlignment="1">
      <alignment vertical="center"/>
    </xf>
    <xf numFmtId="10" fontId="9" fillId="4" borderId="9" xfId="0" applyNumberFormat="1" applyFont="1" applyFill="1"/>
    <xf numFmtId="0" fontId="10" fillId="5" borderId="9" xfId="0" applyFont="1" applyFill="1" applyAlignment="1">
      <alignment horizontal="center"/>
    </xf>
    <xf numFmtId="10" fontId="10" fillId="5" borderId="9" xfId="0" applyNumberFormat="1" applyFont="1" applyFill="1" applyAlignment="1">
      <alignment horizontal="center"/>
    </xf>
    <xf numFmtId="0" fontId="7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8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4" fillId="0" borderId="19" xfId="0" applyNumberFormat="1" applyFont="1" applyBorder="1"/>
    <xf numFmtId="0" fontId="3" fillId="0" borderId="19" xfId="0" applyFont="1" applyBorder="1" applyAlignment="1">
      <alignment vertical="center"/>
    </xf>
    <xf numFmtId="0" fontId="10" fillId="5" borderId="9" xfId="0" applyFont="1" applyFill="1" applyAlignment="1">
      <alignment horizontal="center" vertical="center"/>
    </xf>
    <xf numFmtId="0" fontId="10" fillId="5" borderId="9" xfId="0" applyFont="1" applyFill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4" fontId="14" fillId="0" borderId="9" xfId="2" applyNumberFormat="1" applyFont="1" applyAlignment="1">
      <alignment horizontal="right"/>
    </xf>
    <xf numFmtId="4" fontId="11" fillId="0" borderId="9" xfId="2" applyNumberFormat="1" applyFont="1" applyAlignment="1">
      <alignment horizontal="right"/>
    </xf>
    <xf numFmtId="9" fontId="11" fillId="0" borderId="9" xfId="2" applyNumberFormat="1" applyFont="1" applyAlignment="1">
      <alignment horizontal="right"/>
    </xf>
    <xf numFmtId="4" fontId="8" fillId="0" borderId="9" xfId="2" applyNumberFormat="1" applyFont="1"/>
    <xf numFmtId="4" fontId="8" fillId="0" borderId="9" xfId="3" applyNumberFormat="1" applyFont="1"/>
    <xf numFmtId="0" fontId="8" fillId="0" borderId="9" xfId="3" applyFont="1"/>
    <xf numFmtId="4" fontId="7" fillId="0" borderId="9" xfId="3" applyNumberFormat="1" applyFont="1"/>
    <xf numFmtId="4" fontId="7" fillId="10" borderId="26" xfId="4" applyNumberFormat="1" applyFont="1" applyFill="1" applyBorder="1" applyAlignment="1">
      <alignment horizontal="right" vertical="center" wrapText="1" indent="1"/>
    </xf>
    <xf numFmtId="0" fontId="7" fillId="0" borderId="27" xfId="4" applyFont="1" applyBorder="1" applyAlignment="1">
      <alignment horizontal="right" vertical="center"/>
    </xf>
    <xf numFmtId="4" fontId="7" fillId="0" borderId="26" xfId="4" applyNumberFormat="1" applyFont="1" applyBorder="1" applyAlignment="1">
      <alignment horizontal="right" vertical="center" wrapText="1" indent="1"/>
    </xf>
    <xf numFmtId="4" fontId="8" fillId="0" borderId="26" xfId="4" applyNumberFormat="1" applyFont="1" applyBorder="1" applyAlignment="1">
      <alignment horizontal="right" vertical="center" wrapText="1" indent="1"/>
    </xf>
    <xf numFmtId="4" fontId="8" fillId="0" borderId="27" xfId="4" applyNumberFormat="1" applyFont="1" applyBorder="1" applyAlignment="1">
      <alignment horizontal="right" vertical="center" wrapText="1" indent="1"/>
    </xf>
    <xf numFmtId="4" fontId="8" fillId="0" borderId="26" xfId="4" applyNumberFormat="1" applyFont="1" applyBorder="1" applyAlignment="1">
      <alignment horizontal="right" vertical="center" indent="1"/>
    </xf>
    <xf numFmtId="4" fontId="8" fillId="0" borderId="28" xfId="4" applyNumberFormat="1" applyFont="1" applyBorder="1" applyAlignment="1">
      <alignment horizontal="right" vertical="center" indent="1"/>
    </xf>
    <xf numFmtId="0" fontId="4" fillId="0" borderId="9" xfId="4" applyFont="1"/>
    <xf numFmtId="4" fontId="4" fillId="0" borderId="9" xfId="4" applyNumberFormat="1" applyFont="1"/>
    <xf numFmtId="4" fontId="7" fillId="10" borderId="26" xfId="4" applyNumberFormat="1" applyFont="1" applyFill="1" applyBorder="1" applyAlignment="1">
      <alignment horizontal="right" vertical="center"/>
    </xf>
    <xf numFmtId="4" fontId="11" fillId="0" borderId="26" xfId="4" applyNumberFormat="1" applyFont="1" applyBorder="1" applyAlignment="1">
      <alignment horizontal="right" vertical="center" wrapText="1" indent="1"/>
    </xf>
    <xf numFmtId="4" fontId="14" fillId="0" borderId="26" xfId="4" applyNumberFormat="1" applyFont="1" applyBorder="1" applyAlignment="1">
      <alignment horizontal="right" vertical="center" wrapText="1" indent="1"/>
    </xf>
    <xf numFmtId="4" fontId="11" fillId="0" borderId="26" xfId="4" applyNumberFormat="1" applyFont="1" applyBorder="1" applyAlignment="1">
      <alignment horizontal="right" vertical="center" indent="1"/>
    </xf>
    <xf numFmtId="43" fontId="8" fillId="0" borderId="26" xfId="1" applyFont="1" applyBorder="1" applyAlignment="1">
      <alignment horizontal="right"/>
    </xf>
    <xf numFmtId="4" fontId="8" fillId="0" borderId="26" xfId="1" applyNumberFormat="1" applyFont="1" applyBorder="1" applyAlignment="1">
      <alignment horizontal="right"/>
    </xf>
    <xf numFmtId="164" fontId="11" fillId="0" borderId="9" xfId="2" applyNumberFormat="1" applyFont="1" applyAlignment="1">
      <alignment horizontal="right"/>
    </xf>
    <xf numFmtId="0" fontId="0" fillId="0" borderId="9" xfId="0"/>
    <xf numFmtId="4" fontId="11" fillId="0" borderId="9" xfId="4" applyNumberFormat="1" applyFont="1" applyAlignment="1">
      <alignment horizontal="right" vertical="center" wrapText="1" indent="1"/>
    </xf>
    <xf numFmtId="4" fontId="0" fillId="0" borderId="9" xfId="0" applyNumberFormat="1"/>
    <xf numFmtId="43" fontId="12" fillId="0" borderId="9" xfId="1"/>
    <xf numFmtId="0" fontId="3" fillId="2" borderId="35" xfId="0" applyFont="1" applyFill="1" applyBorder="1" applyAlignment="1">
      <alignment horizontal="center" vertical="center"/>
    </xf>
    <xf numFmtId="4" fontId="7" fillId="0" borderId="36" xfId="4" applyNumberFormat="1" applyFont="1" applyBorder="1" applyAlignment="1">
      <alignment horizontal="right" vertical="center"/>
    </xf>
    <xf numFmtId="4" fontId="11" fillId="0" borderId="36" xfId="4" applyNumberFormat="1" applyFont="1" applyBorder="1" applyAlignment="1">
      <alignment horizontal="right" vertical="center"/>
    </xf>
    <xf numFmtId="4" fontId="8" fillId="0" borderId="36" xfId="4" applyNumberFormat="1" applyFont="1" applyBorder="1" applyAlignment="1">
      <alignment horizontal="right" vertical="center"/>
    </xf>
    <xf numFmtId="4" fontId="8" fillId="0" borderId="37" xfId="0" applyNumberFormat="1" applyFont="1" applyBorder="1" applyAlignment="1">
      <alignment horizontal="right" vertical="center"/>
    </xf>
    <xf numFmtId="4" fontId="7" fillId="2" borderId="35" xfId="0" applyNumberFormat="1" applyFont="1" applyFill="1" applyBorder="1" applyAlignment="1">
      <alignment horizontal="right" vertical="center" wrapText="1"/>
    </xf>
    <xf numFmtId="166" fontId="8" fillId="0" borderId="0" xfId="0" applyNumberFormat="1" applyFont="1" applyBorder="1"/>
    <xf numFmtId="4" fontId="11" fillId="0" borderId="9" xfId="2" applyNumberFormat="1" applyFont="1"/>
    <xf numFmtId="0" fontId="11" fillId="0" borderId="9" xfId="2" applyFont="1"/>
    <xf numFmtId="165" fontId="15" fillId="0" borderId="9" xfId="0" applyNumberFormat="1" applyFont="1" applyAlignment="1">
      <alignment horizontal="right" vertical="top" wrapText="1"/>
    </xf>
    <xf numFmtId="0" fontId="11" fillId="0" borderId="9" xfId="5" applyFont="1" applyAlignment="1" applyProtection="1">
      <alignment vertical="top"/>
      <protection locked="0"/>
    </xf>
    <xf numFmtId="43" fontId="11" fillId="0" borderId="9" xfId="1" applyFont="1" applyAlignment="1" applyProtection="1">
      <alignment vertical="top"/>
      <protection locked="0"/>
    </xf>
    <xf numFmtId="0" fontId="1" fillId="0" borderId="0" xfId="0" applyFont="1" applyBorder="1"/>
    <xf numFmtId="0" fontId="4" fillId="0" borderId="9" xfId="0" applyFont="1" applyAlignment="1">
      <alignment horizontal="left" vertical="top" wrapText="1"/>
    </xf>
    <xf numFmtId="0" fontId="0" fillId="0" borderId="9" xfId="0"/>
    <xf numFmtId="0" fontId="3" fillId="2" borderId="10" xfId="0" applyFont="1" applyFill="1" applyBorder="1" applyAlignment="1">
      <alignment horizontal="center" vertical="center"/>
    </xf>
    <xf numFmtId="0" fontId="0" fillId="0" borderId="21" xfId="0" applyBorder="1"/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5" xfId="0" applyBorder="1"/>
    <xf numFmtId="0" fontId="7" fillId="2" borderId="9" xfId="0" applyFont="1" applyFill="1" applyAlignment="1">
      <alignment horizontal="center" vertical="center"/>
    </xf>
    <xf numFmtId="0" fontId="3" fillId="2" borderId="9" xfId="0" applyFont="1" applyFill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/>
    </xf>
    <xf numFmtId="0" fontId="0" fillId="0" borderId="11" xfId="0" applyBorder="1"/>
    <xf numFmtId="0" fontId="3" fillId="2" borderId="30" xfId="0" applyFont="1" applyFill="1" applyBorder="1" applyAlignment="1">
      <alignment horizontal="center" vertical="center"/>
    </xf>
    <xf numFmtId="0" fontId="0" fillId="0" borderId="13" xfId="0" applyBorder="1"/>
    <xf numFmtId="0" fontId="3" fillId="2" borderId="31" xfId="0" applyFont="1" applyFill="1" applyBorder="1" applyAlignment="1">
      <alignment horizontal="center" vertical="center"/>
    </xf>
    <xf numFmtId="0" fontId="0" fillId="0" borderId="16" xfId="0" applyBorder="1"/>
    <xf numFmtId="0" fontId="3" fillId="2" borderId="18" xfId="0" applyFont="1" applyFill="1" applyBorder="1" applyAlignment="1">
      <alignment horizontal="center" vertical="center"/>
    </xf>
    <xf numFmtId="0" fontId="0" fillId="0" borderId="17" xfId="0" applyBorder="1"/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33" xfId="0" applyBorder="1"/>
    <xf numFmtId="0" fontId="7" fillId="8" borderId="3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0" xfId="0" applyBorder="1" applyAlignment="1">
      <alignment horizontal="left" wrapText="1"/>
    </xf>
  </cellXfs>
  <cellStyles count="6">
    <cellStyle name="Millares" xfId="1" builtinId="3"/>
    <cellStyle name="Normal" xfId="0" builtinId="0"/>
    <cellStyle name="Normal 2 2" xfId="5" xr:uid="{C4C671D5-1502-428C-9298-F0238B2AAE67}"/>
    <cellStyle name="Normal 2 3" xfId="3" xr:uid="{00000000-0005-0000-0000-000003000000}"/>
    <cellStyle name="Normal 3 2 2" xfId="4" xr:uid="{00000000-0005-0000-0000-000004000000}"/>
    <cellStyle name="Normal 3 3" xfId="2" xr:uid="{00000000-0005-0000-0000-000002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</sheetPr>
  <dimension ref="A1:D51"/>
  <sheetViews>
    <sheetView tabSelected="1" view="pageLayout" topLeftCell="A37" zoomScaleNormal="100" workbookViewId="0">
      <selection activeCell="B49" sqref="B49"/>
    </sheetView>
  </sheetViews>
  <sheetFormatPr baseColWidth="10" defaultColWidth="14.42578125" defaultRowHeight="15" customHeight="1" x14ac:dyDescent="0.25"/>
  <cols>
    <col min="1" max="1" width="21.42578125" bestFit="1" customWidth="1"/>
    <col min="2" max="2" width="70.7109375" customWidth="1"/>
    <col min="3" max="3" width="11.140625" bestFit="1" customWidth="1"/>
    <col min="4" max="4" width="9.28515625" bestFit="1" customWidth="1"/>
    <col min="5" max="26" width="12.85546875" customWidth="1"/>
  </cols>
  <sheetData>
    <row r="1" spans="1:4" ht="11.25" customHeight="1" x14ac:dyDescent="0.25">
      <c r="A1" s="127" t="s">
        <v>0</v>
      </c>
      <c r="B1" s="128"/>
      <c r="C1" s="50" t="s">
        <v>1</v>
      </c>
      <c r="D1" s="51">
        <v>2025</v>
      </c>
    </row>
    <row r="2" spans="1:4" ht="11.25" customHeight="1" x14ac:dyDescent="0.25">
      <c r="A2" s="129" t="s">
        <v>2</v>
      </c>
      <c r="B2" s="126"/>
      <c r="C2" s="52" t="s">
        <v>3</v>
      </c>
      <c r="D2" s="53" t="s">
        <v>4</v>
      </c>
    </row>
    <row r="3" spans="1:4" ht="11.25" customHeight="1" x14ac:dyDescent="0.25">
      <c r="A3" s="129" t="s">
        <v>5</v>
      </c>
      <c r="B3" s="126"/>
      <c r="C3" s="52" t="s">
        <v>6</v>
      </c>
      <c r="D3" s="54">
        <v>4</v>
      </c>
    </row>
    <row r="4" spans="1:4" ht="11.25" customHeight="1" x14ac:dyDescent="0.25">
      <c r="A4" s="130" t="s">
        <v>7</v>
      </c>
      <c r="B4" s="131"/>
      <c r="C4" s="55"/>
      <c r="D4" s="56"/>
    </row>
    <row r="5" spans="1:4" ht="15" customHeight="1" x14ac:dyDescent="0.25">
      <c r="A5" s="2" t="s">
        <v>8</v>
      </c>
      <c r="B5" s="82" t="s">
        <v>9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10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11</v>
      </c>
      <c r="C9" s="1"/>
      <c r="D9" s="1"/>
    </row>
    <row r="10" spans="1:4" ht="9.75" customHeight="1" x14ac:dyDescent="0.25">
      <c r="A10" s="8" t="s">
        <v>12</v>
      </c>
      <c r="B10" s="9" t="s">
        <v>13</v>
      </c>
      <c r="C10" s="1"/>
      <c r="D10" s="1"/>
    </row>
    <row r="11" spans="1:4" ht="9.75" customHeight="1" x14ac:dyDescent="0.25">
      <c r="A11" s="8" t="s">
        <v>14</v>
      </c>
      <c r="B11" s="9" t="s">
        <v>15</v>
      </c>
      <c r="C11" s="1"/>
      <c r="D11" s="1"/>
    </row>
    <row r="12" spans="1:4" ht="9.75" customHeight="1" x14ac:dyDescent="0.25">
      <c r="A12" s="8" t="s">
        <v>16</v>
      </c>
      <c r="B12" s="9" t="s">
        <v>17</v>
      </c>
      <c r="C12" s="1"/>
      <c r="D12" s="1"/>
    </row>
    <row r="13" spans="1:4" ht="9.75" customHeight="1" x14ac:dyDescent="0.25">
      <c r="A13" s="8" t="s">
        <v>18</v>
      </c>
      <c r="B13" s="9" t="s">
        <v>19</v>
      </c>
      <c r="C13" s="1"/>
      <c r="D13" s="1"/>
    </row>
    <row r="14" spans="1:4" ht="9.75" customHeight="1" x14ac:dyDescent="0.25">
      <c r="A14" s="8" t="s">
        <v>20</v>
      </c>
      <c r="B14" s="9" t="s">
        <v>21</v>
      </c>
      <c r="C14" s="1"/>
      <c r="D14" s="1"/>
    </row>
    <row r="15" spans="1:4" ht="9.75" customHeight="1" x14ac:dyDescent="0.25">
      <c r="A15" s="8" t="s">
        <v>22</v>
      </c>
      <c r="B15" s="9" t="s">
        <v>23</v>
      </c>
      <c r="C15" s="1"/>
      <c r="D15" s="1"/>
    </row>
    <row r="16" spans="1:4" ht="9.75" customHeight="1" x14ac:dyDescent="0.25">
      <c r="A16" s="8" t="s">
        <v>24</v>
      </c>
      <c r="B16" s="9" t="s">
        <v>25</v>
      </c>
      <c r="C16" s="1"/>
      <c r="D16" s="1"/>
    </row>
    <row r="17" spans="1:2" ht="9.75" customHeight="1" x14ac:dyDescent="0.25">
      <c r="A17" s="8" t="s">
        <v>26</v>
      </c>
      <c r="B17" s="9" t="s">
        <v>27</v>
      </c>
    </row>
    <row r="18" spans="1:2" ht="9.75" customHeight="1" x14ac:dyDescent="0.25">
      <c r="A18" s="8" t="s">
        <v>28</v>
      </c>
      <c r="B18" s="9" t="s">
        <v>29</v>
      </c>
    </row>
    <row r="19" spans="1:2" ht="9.75" customHeight="1" x14ac:dyDescent="0.25">
      <c r="A19" s="8" t="s">
        <v>30</v>
      </c>
      <c r="B19" s="9" t="s">
        <v>31</v>
      </c>
    </row>
    <row r="20" spans="1:2" ht="9.75" customHeight="1" x14ac:dyDescent="0.25">
      <c r="A20" s="8" t="s">
        <v>32</v>
      </c>
      <c r="B20" s="9" t="s">
        <v>33</v>
      </c>
    </row>
    <row r="21" spans="1:2" ht="9.75" customHeight="1" x14ac:dyDescent="0.25">
      <c r="A21" s="8" t="s">
        <v>34</v>
      </c>
      <c r="B21" s="9" t="s">
        <v>35</v>
      </c>
    </row>
    <row r="22" spans="1:2" ht="9.75" customHeight="1" x14ac:dyDescent="0.25">
      <c r="A22" s="8" t="s">
        <v>36</v>
      </c>
      <c r="B22" s="9" t="s">
        <v>37</v>
      </c>
    </row>
    <row r="23" spans="1:2" ht="9.75" customHeight="1" x14ac:dyDescent="0.25">
      <c r="A23" s="8" t="s">
        <v>38</v>
      </c>
      <c r="B23" s="9" t="s">
        <v>39</v>
      </c>
    </row>
    <row r="24" spans="1:2" ht="9.75" customHeight="1" x14ac:dyDescent="0.25">
      <c r="A24" s="8" t="s">
        <v>40</v>
      </c>
      <c r="B24" s="9" t="s">
        <v>41</v>
      </c>
    </row>
    <row r="25" spans="1:2" ht="9.75" customHeight="1" x14ac:dyDescent="0.25">
      <c r="A25" s="8" t="s">
        <v>42</v>
      </c>
      <c r="B25" s="9" t="s">
        <v>43</v>
      </c>
    </row>
    <row r="26" spans="1:2" ht="9.75" customHeight="1" x14ac:dyDescent="0.25">
      <c r="A26" s="8" t="s">
        <v>44</v>
      </c>
      <c r="B26" s="9" t="s">
        <v>45</v>
      </c>
    </row>
    <row r="27" spans="1:2" ht="9.75" customHeight="1" x14ac:dyDescent="0.25">
      <c r="A27" s="8" t="s">
        <v>46</v>
      </c>
      <c r="B27" s="9" t="s">
        <v>47</v>
      </c>
    </row>
    <row r="28" spans="1:2" ht="9.75" customHeight="1" x14ac:dyDescent="0.25">
      <c r="A28" s="8" t="s">
        <v>48</v>
      </c>
      <c r="B28" s="9" t="s">
        <v>49</v>
      </c>
    </row>
    <row r="29" spans="1:2" ht="9.75" customHeight="1" x14ac:dyDescent="0.25">
      <c r="A29" s="8" t="s">
        <v>50</v>
      </c>
      <c r="B29" s="9" t="s">
        <v>51</v>
      </c>
    </row>
    <row r="30" spans="1:2" ht="9.75" customHeight="1" x14ac:dyDescent="0.25">
      <c r="A30" s="8" t="s">
        <v>52</v>
      </c>
      <c r="B30" s="9" t="s">
        <v>53</v>
      </c>
    </row>
    <row r="31" spans="1:2" ht="9.75" customHeight="1" x14ac:dyDescent="0.25">
      <c r="A31" s="8" t="s">
        <v>54</v>
      </c>
      <c r="B31" s="9" t="s">
        <v>55</v>
      </c>
    </row>
    <row r="32" spans="1:2" ht="9.75" customHeight="1" x14ac:dyDescent="0.25">
      <c r="A32" s="8" t="s">
        <v>56</v>
      </c>
      <c r="B32" s="9" t="s">
        <v>57</v>
      </c>
    </row>
    <row r="35" spans="1:3" ht="9.75" customHeight="1" x14ac:dyDescent="0.25">
      <c r="A35" s="8" t="s">
        <v>58</v>
      </c>
      <c r="B35" s="57" t="s">
        <v>59</v>
      </c>
    </row>
    <row r="36" spans="1:3" ht="9.75" customHeight="1" x14ac:dyDescent="0.25">
      <c r="A36" s="8" t="s">
        <v>60</v>
      </c>
      <c r="B36" s="57" t="s">
        <v>61</v>
      </c>
    </row>
    <row r="37" spans="1:3" ht="9.75" customHeight="1" x14ac:dyDescent="0.25">
      <c r="A37" s="5"/>
      <c r="B37" s="9"/>
    </row>
    <row r="38" spans="1:3" ht="9.75" customHeight="1" x14ac:dyDescent="0.25">
      <c r="A38" s="5"/>
      <c r="B38" s="6" t="s">
        <v>62</v>
      </c>
    </row>
    <row r="39" spans="1:3" ht="9.75" customHeight="1" x14ac:dyDescent="0.25">
      <c r="A39" s="5" t="s">
        <v>63</v>
      </c>
      <c r="B39" s="57" t="s">
        <v>64</v>
      </c>
    </row>
    <row r="40" spans="1:3" ht="9.75" customHeight="1" x14ac:dyDescent="0.25">
      <c r="A40" s="5"/>
      <c r="B40" s="57" t="s">
        <v>65</v>
      </c>
    </row>
    <row r="41" spans="1:3" ht="9.75" customHeight="1" x14ac:dyDescent="0.25">
      <c r="A41" s="5"/>
      <c r="B41" s="10" t="s">
        <v>66</v>
      </c>
    </row>
    <row r="42" spans="1:3" ht="9.75" customHeight="1" x14ac:dyDescent="0.25">
      <c r="A42" s="5"/>
      <c r="B42" s="10" t="s">
        <v>67</v>
      </c>
    </row>
    <row r="43" spans="1:3" ht="9.75" customHeight="1" x14ac:dyDescent="0.25">
      <c r="A43" s="11"/>
      <c r="B43" s="12"/>
    </row>
    <row r="44" spans="1:3" ht="9.75" customHeight="1" x14ac:dyDescent="0.25">
      <c r="A44" s="1"/>
      <c r="B44" s="1"/>
    </row>
    <row r="45" spans="1:3" ht="32.25" customHeight="1" x14ac:dyDescent="0.25">
      <c r="A45" s="125" t="s">
        <v>68</v>
      </c>
      <c r="B45" s="126"/>
    </row>
    <row r="46" spans="1:3" ht="15" customHeight="1" x14ac:dyDescent="0.25">
      <c r="A46" s="122" t="s">
        <v>591</v>
      </c>
      <c r="B46" s="123" t="s">
        <v>592</v>
      </c>
      <c r="C46" s="123"/>
    </row>
    <row r="47" spans="1:3" ht="15" customHeight="1" x14ac:dyDescent="0.25">
      <c r="A47" s="122"/>
      <c r="B47" s="123"/>
      <c r="C47" s="123"/>
    </row>
    <row r="48" spans="1:3" ht="15" customHeight="1" x14ac:dyDescent="0.25">
      <c r="A48" s="122" t="s">
        <v>593</v>
      </c>
      <c r="B48" s="123" t="s">
        <v>594</v>
      </c>
      <c r="C48" s="123"/>
    </row>
    <row r="50" spans="1:4" ht="15" customHeight="1" x14ac:dyDescent="0.25">
      <c r="A50" t="s">
        <v>588</v>
      </c>
    </row>
    <row r="51" spans="1:4" ht="32.25" customHeight="1" x14ac:dyDescent="0.25">
      <c r="A51" s="149" t="s">
        <v>595</v>
      </c>
      <c r="B51" s="149"/>
      <c r="C51" s="149"/>
      <c r="D51" s="149"/>
    </row>
  </sheetData>
  <mergeCells count="6">
    <mergeCell ref="A51:D51"/>
    <mergeCell ref="A45:B45"/>
    <mergeCell ref="A1:B1"/>
    <mergeCell ref="A2:B2"/>
    <mergeCell ref="A3:B3"/>
    <mergeCell ref="A4:B4"/>
  </mergeCells>
  <dataValidations count="3">
    <dataValidation type="list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39166666666666666" top="0.74803149606299213" bottom="0.74803149606299213" header="0" footer="0"/>
  <pageSetup scale="80" fitToWidth="0" fitToHeight="0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8"/>
  <sheetViews>
    <sheetView view="pageLayout" topLeftCell="A194" zoomScaleNormal="100" workbookViewId="0">
      <selection activeCell="B216" sqref="B216:C218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32" t="str">
        <f>'Notas a los Edos Financieros'!A1</f>
        <v>SISTEMA INTEGRAL DE ASEO PUBLICO DE LEON GUANJUATO</v>
      </c>
      <c r="B1" s="126"/>
      <c r="C1" s="126"/>
      <c r="D1" s="65" t="s">
        <v>1</v>
      </c>
      <c r="E1" s="59">
        <f>'Notas a los Edos Financieros'!D1</f>
        <v>2025</v>
      </c>
    </row>
    <row r="2" spans="1:5" ht="11.25" customHeight="1" x14ac:dyDescent="0.25">
      <c r="A2" s="132" t="s">
        <v>69</v>
      </c>
      <c r="B2" s="126"/>
      <c r="C2" s="126"/>
      <c r="D2" s="65" t="s">
        <v>3</v>
      </c>
      <c r="E2" s="59" t="str">
        <f>'Notas a los Edos Financieros'!D2</f>
        <v>Trimestral</v>
      </c>
    </row>
    <row r="3" spans="1:5" ht="11.25" customHeight="1" x14ac:dyDescent="0.25">
      <c r="A3" s="132" t="s">
        <v>5</v>
      </c>
      <c r="B3" s="126"/>
      <c r="C3" s="126"/>
      <c r="D3" s="65" t="s">
        <v>6</v>
      </c>
      <c r="E3" s="59">
        <v>4</v>
      </c>
    </row>
    <row r="4" spans="1:5" ht="11.25" customHeight="1" x14ac:dyDescent="0.25">
      <c r="A4" s="132" t="s">
        <v>7</v>
      </c>
      <c r="B4" s="126"/>
      <c r="C4" s="126"/>
      <c r="D4" s="66"/>
      <c r="E4" s="66"/>
    </row>
    <row r="5" spans="1:5" ht="9.75" customHeight="1" x14ac:dyDescent="0.25">
      <c r="A5" s="60" t="s">
        <v>70</v>
      </c>
      <c r="B5" s="61"/>
      <c r="C5" s="61"/>
      <c r="D5" s="67"/>
      <c r="E5" s="61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61" t="s">
        <v>71</v>
      </c>
      <c r="B7" s="61"/>
      <c r="C7" s="61"/>
      <c r="D7" s="67"/>
      <c r="E7" s="61"/>
    </row>
    <row r="8" spans="1:5" ht="9.75" customHeight="1" x14ac:dyDescent="0.25">
      <c r="A8" s="62" t="s">
        <v>72</v>
      </c>
      <c r="B8" s="62" t="s">
        <v>73</v>
      </c>
      <c r="C8" s="68" t="s">
        <v>74</v>
      </c>
      <c r="D8" s="69" t="s">
        <v>75</v>
      </c>
      <c r="E8" s="68" t="s">
        <v>76</v>
      </c>
    </row>
    <row r="9" spans="1:5" ht="9.75" customHeight="1" x14ac:dyDescent="0.25">
      <c r="A9" s="18">
        <v>4000</v>
      </c>
      <c r="B9" s="19" t="s">
        <v>13</v>
      </c>
      <c r="C9" s="85">
        <v>244660415.83759999</v>
      </c>
      <c r="D9" s="20"/>
      <c r="E9" s="13"/>
    </row>
    <row r="10" spans="1:5" ht="9.75" customHeight="1" x14ac:dyDescent="0.25">
      <c r="A10" s="18">
        <v>4100</v>
      </c>
      <c r="B10" s="19" t="s">
        <v>77</v>
      </c>
      <c r="C10" s="85">
        <v>42519394.927599996</v>
      </c>
      <c r="D10" s="20"/>
      <c r="E10" s="13"/>
    </row>
    <row r="11" spans="1:5" ht="11.25" customHeight="1" x14ac:dyDescent="0.25">
      <c r="A11" s="18">
        <v>4110</v>
      </c>
      <c r="B11" s="19" t="s">
        <v>78</v>
      </c>
      <c r="C11" s="85">
        <v>0</v>
      </c>
      <c r="D11" s="20" t="str">
        <f t="shared" ref="D11:D20" si="0">IFERROR(C11/$C$12,"")</f>
        <v/>
      </c>
      <c r="E11" s="13"/>
    </row>
    <row r="12" spans="1:5" ht="9.75" customHeight="1" x14ac:dyDescent="0.25">
      <c r="A12" s="21">
        <v>4111</v>
      </c>
      <c r="B12" s="1" t="s">
        <v>79</v>
      </c>
      <c r="C12" s="86">
        <v>0</v>
      </c>
      <c r="D12" s="20" t="str">
        <f t="shared" si="0"/>
        <v/>
      </c>
      <c r="E12" s="13"/>
    </row>
    <row r="13" spans="1:5" ht="9.75" customHeight="1" x14ac:dyDescent="0.25">
      <c r="A13" s="21">
        <v>4112</v>
      </c>
      <c r="B13" s="1" t="s">
        <v>80</v>
      </c>
      <c r="C13" s="86">
        <v>0</v>
      </c>
      <c r="D13" s="20" t="str">
        <f t="shared" si="0"/>
        <v/>
      </c>
      <c r="E13" s="13"/>
    </row>
    <row r="14" spans="1:5" ht="9.75" customHeight="1" x14ac:dyDescent="0.25">
      <c r="A14" s="21">
        <v>4113</v>
      </c>
      <c r="B14" s="1" t="s">
        <v>81</v>
      </c>
      <c r="C14" s="86">
        <v>0</v>
      </c>
      <c r="D14" s="20" t="str">
        <f t="shared" si="0"/>
        <v/>
      </c>
      <c r="E14" s="13"/>
    </row>
    <row r="15" spans="1:5" ht="9.75" customHeight="1" x14ac:dyDescent="0.25">
      <c r="A15" s="21">
        <v>4114</v>
      </c>
      <c r="B15" s="1" t="s">
        <v>82</v>
      </c>
      <c r="C15" s="86">
        <v>0</v>
      </c>
      <c r="D15" s="20" t="str">
        <f t="shared" si="0"/>
        <v/>
      </c>
      <c r="E15" s="13"/>
    </row>
    <row r="16" spans="1:5" ht="9.75" customHeight="1" x14ac:dyDescent="0.25">
      <c r="A16" s="21">
        <v>4115</v>
      </c>
      <c r="B16" s="1" t="s">
        <v>83</v>
      </c>
      <c r="C16" s="86">
        <v>0</v>
      </c>
      <c r="D16" s="20" t="str">
        <f t="shared" si="0"/>
        <v/>
      </c>
      <c r="E16" s="13"/>
    </row>
    <row r="17" spans="1:5" ht="9.75" customHeight="1" x14ac:dyDescent="0.25">
      <c r="A17" s="21">
        <v>4116</v>
      </c>
      <c r="B17" s="1" t="s">
        <v>84</v>
      </c>
      <c r="C17" s="86">
        <v>0</v>
      </c>
      <c r="D17" s="20" t="str">
        <f t="shared" si="0"/>
        <v/>
      </c>
      <c r="E17" s="13"/>
    </row>
    <row r="18" spans="1:5" ht="9.75" customHeight="1" x14ac:dyDescent="0.25">
      <c r="A18" s="21">
        <v>4117</v>
      </c>
      <c r="B18" s="1" t="s">
        <v>85</v>
      </c>
      <c r="C18" s="86">
        <v>0</v>
      </c>
      <c r="D18" s="20" t="str">
        <f t="shared" si="0"/>
        <v/>
      </c>
      <c r="E18" s="13"/>
    </row>
    <row r="19" spans="1:5" ht="9.75" customHeight="1" x14ac:dyDescent="0.25">
      <c r="A19" s="21">
        <v>4118</v>
      </c>
      <c r="B19" s="22" t="s">
        <v>86</v>
      </c>
      <c r="C19" s="86">
        <v>0</v>
      </c>
      <c r="D19" s="20" t="str">
        <f t="shared" si="0"/>
        <v/>
      </c>
      <c r="E19" s="13"/>
    </row>
    <row r="20" spans="1:5" ht="9.75" customHeight="1" x14ac:dyDescent="0.25">
      <c r="A20" s="21">
        <v>4119</v>
      </c>
      <c r="B20" s="1" t="s">
        <v>87</v>
      </c>
      <c r="C20" s="86">
        <v>0</v>
      </c>
      <c r="D20" s="20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88</v>
      </c>
      <c r="C21" s="85">
        <v>0</v>
      </c>
      <c r="D21" s="20" t="str">
        <f t="shared" ref="D21:D26" si="1">IFERROR(C21/$C$21,"")</f>
        <v/>
      </c>
      <c r="E21" s="13"/>
    </row>
    <row r="22" spans="1:5" ht="9.75" customHeight="1" x14ac:dyDescent="0.25">
      <c r="A22" s="21">
        <v>4121</v>
      </c>
      <c r="B22" s="1" t="s">
        <v>89</v>
      </c>
      <c r="C22" s="86">
        <v>0</v>
      </c>
      <c r="D22" s="20" t="str">
        <f t="shared" si="1"/>
        <v/>
      </c>
      <c r="E22" s="13"/>
    </row>
    <row r="23" spans="1:5" ht="9.75" customHeight="1" x14ac:dyDescent="0.25">
      <c r="A23" s="21">
        <v>4122</v>
      </c>
      <c r="B23" s="1" t="s">
        <v>90</v>
      </c>
      <c r="C23" s="86">
        <v>0</v>
      </c>
      <c r="D23" s="20" t="str">
        <f t="shared" si="1"/>
        <v/>
      </c>
      <c r="E23" s="13"/>
    </row>
    <row r="24" spans="1:5" ht="9.75" customHeight="1" x14ac:dyDescent="0.25">
      <c r="A24" s="21">
        <v>4123</v>
      </c>
      <c r="B24" s="1" t="s">
        <v>91</v>
      </c>
      <c r="C24" s="86">
        <v>0</v>
      </c>
      <c r="D24" s="20" t="str">
        <f t="shared" si="1"/>
        <v/>
      </c>
      <c r="E24" s="13"/>
    </row>
    <row r="25" spans="1:5" ht="9.75" customHeight="1" x14ac:dyDescent="0.25">
      <c r="A25" s="21">
        <v>4124</v>
      </c>
      <c r="B25" s="1" t="s">
        <v>92</v>
      </c>
      <c r="C25" s="86">
        <v>0</v>
      </c>
      <c r="D25" s="20" t="str">
        <f t="shared" si="1"/>
        <v/>
      </c>
      <c r="E25" s="13"/>
    </row>
    <row r="26" spans="1:5" ht="9.75" customHeight="1" x14ac:dyDescent="0.25">
      <c r="A26" s="21">
        <v>4129</v>
      </c>
      <c r="B26" s="1" t="s">
        <v>93</v>
      </c>
      <c r="C26" s="86">
        <v>0</v>
      </c>
      <c r="D26" s="20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94</v>
      </c>
      <c r="C27" s="85">
        <v>0</v>
      </c>
      <c r="D27" s="20" t="str">
        <f>IFERROR(C27/$C$27,"")</f>
        <v/>
      </c>
      <c r="E27" s="13"/>
    </row>
    <row r="28" spans="1:5" ht="9.75" customHeight="1" x14ac:dyDescent="0.25">
      <c r="A28" s="21">
        <v>4131</v>
      </c>
      <c r="B28" s="1" t="s">
        <v>95</v>
      </c>
      <c r="C28" s="86">
        <v>0</v>
      </c>
      <c r="D28" s="20" t="str">
        <f>IFERROR(C28/$C$27,"")</f>
        <v/>
      </c>
      <c r="E28" s="13"/>
    </row>
    <row r="29" spans="1:5" ht="9.75" customHeight="1" x14ac:dyDescent="0.25">
      <c r="A29" s="21">
        <v>4132</v>
      </c>
      <c r="B29" s="22" t="s">
        <v>96</v>
      </c>
      <c r="C29" s="86">
        <v>0</v>
      </c>
      <c r="D29" s="20" t="str">
        <f>IFERROR(C29/$C$27,"")</f>
        <v/>
      </c>
      <c r="E29" s="13"/>
    </row>
    <row r="30" spans="1:5" ht="9.75" customHeight="1" x14ac:dyDescent="0.25">
      <c r="A30" s="18">
        <v>4140</v>
      </c>
      <c r="B30" s="19" t="s">
        <v>97</v>
      </c>
      <c r="C30" s="85">
        <v>0</v>
      </c>
      <c r="D30" s="20" t="str">
        <f t="shared" ref="D30:D35" si="2">IFERROR(C30/$C$30,"")</f>
        <v/>
      </c>
      <c r="E30" s="13"/>
    </row>
    <row r="31" spans="1:5" ht="9.75" customHeight="1" x14ac:dyDescent="0.25">
      <c r="A31" s="21">
        <v>4141</v>
      </c>
      <c r="B31" s="1" t="s">
        <v>98</v>
      </c>
      <c r="C31" s="86">
        <v>0</v>
      </c>
      <c r="D31" s="20" t="str">
        <f t="shared" si="2"/>
        <v/>
      </c>
      <c r="E31" s="13"/>
    </row>
    <row r="32" spans="1:5" ht="9.75" customHeight="1" x14ac:dyDescent="0.25">
      <c r="A32" s="21">
        <v>4143</v>
      </c>
      <c r="B32" s="1" t="s">
        <v>99</v>
      </c>
      <c r="C32" s="86">
        <v>0</v>
      </c>
      <c r="D32" s="20" t="str">
        <f t="shared" si="2"/>
        <v/>
      </c>
      <c r="E32" s="13"/>
    </row>
    <row r="33" spans="1:5" ht="9.75" customHeight="1" x14ac:dyDescent="0.25">
      <c r="A33" s="21">
        <v>4144</v>
      </c>
      <c r="B33" s="1" t="s">
        <v>100</v>
      </c>
      <c r="C33" s="86">
        <v>0</v>
      </c>
      <c r="D33" s="20" t="str">
        <f t="shared" si="2"/>
        <v/>
      </c>
      <c r="E33" s="13"/>
    </row>
    <row r="34" spans="1:5" ht="9.75" customHeight="1" x14ac:dyDescent="0.25">
      <c r="A34" s="21">
        <v>4145</v>
      </c>
      <c r="B34" s="22" t="s">
        <v>101</v>
      </c>
      <c r="C34" s="86">
        <v>0</v>
      </c>
      <c r="D34" s="20" t="str">
        <f t="shared" si="2"/>
        <v/>
      </c>
      <c r="E34" s="13"/>
    </row>
    <row r="35" spans="1:5" ht="9.75" customHeight="1" x14ac:dyDescent="0.25">
      <c r="A35" s="21">
        <v>4149</v>
      </c>
      <c r="B35" s="1" t="s">
        <v>102</v>
      </c>
      <c r="C35" s="86">
        <v>0</v>
      </c>
      <c r="D35" s="20" t="str">
        <f t="shared" si="2"/>
        <v/>
      </c>
      <c r="E35" s="13"/>
    </row>
    <row r="36" spans="1:5" ht="9.75" customHeight="1" x14ac:dyDescent="0.25">
      <c r="A36" s="18">
        <v>4150</v>
      </c>
      <c r="B36" s="19" t="s">
        <v>103</v>
      </c>
      <c r="C36" s="85">
        <v>-0.13</v>
      </c>
      <c r="D36" s="20">
        <f>IFERROR(C36/$C$36,"")</f>
        <v>1</v>
      </c>
      <c r="E36" s="13"/>
    </row>
    <row r="37" spans="1:5" ht="9.75" customHeight="1" x14ac:dyDescent="0.25">
      <c r="A37" s="21">
        <v>4151</v>
      </c>
      <c r="B37" s="1" t="s">
        <v>103</v>
      </c>
      <c r="C37" s="86">
        <v>0</v>
      </c>
      <c r="D37" s="20">
        <f>IFERROR(C37/$C$36,"")</f>
        <v>0</v>
      </c>
      <c r="E37" s="13"/>
    </row>
    <row r="38" spans="1:5" ht="9.75" customHeight="1" x14ac:dyDescent="0.25">
      <c r="A38" s="21">
        <v>4154</v>
      </c>
      <c r="B38" s="22" t="s">
        <v>104</v>
      </c>
      <c r="C38" s="86">
        <v>0</v>
      </c>
      <c r="D38" s="20">
        <f>IFERROR(C38/$C$36,"")</f>
        <v>0</v>
      </c>
      <c r="E38" s="13"/>
    </row>
    <row r="39" spans="1:5" ht="9.75" customHeight="1" x14ac:dyDescent="0.25">
      <c r="A39" s="18">
        <v>4160</v>
      </c>
      <c r="B39" s="19" t="s">
        <v>105</v>
      </c>
      <c r="C39" s="85">
        <v>59123.899999999987</v>
      </c>
      <c r="D39" s="20">
        <f t="shared" ref="D39:D47" si="3">IFERROR(C39/$C$39,"")</f>
        <v>1</v>
      </c>
      <c r="E39" s="13"/>
    </row>
    <row r="40" spans="1:5" ht="9.75" customHeight="1" x14ac:dyDescent="0.25">
      <c r="A40" s="21">
        <v>4161</v>
      </c>
      <c r="B40" s="1" t="s">
        <v>106</v>
      </c>
      <c r="C40" s="86">
        <v>0</v>
      </c>
      <c r="D40" s="20">
        <f t="shared" si="3"/>
        <v>0</v>
      </c>
      <c r="E40" s="13"/>
    </row>
    <row r="41" spans="1:5" ht="9.75" customHeight="1" x14ac:dyDescent="0.25">
      <c r="A41" s="21">
        <v>4162</v>
      </c>
      <c r="B41" s="1" t="s">
        <v>107</v>
      </c>
      <c r="C41" s="86">
        <v>0</v>
      </c>
      <c r="D41" s="20">
        <f t="shared" si="3"/>
        <v>0</v>
      </c>
      <c r="E41" s="13"/>
    </row>
    <row r="42" spans="1:5" ht="9.75" customHeight="1" x14ac:dyDescent="0.25">
      <c r="A42" s="21">
        <v>4163</v>
      </c>
      <c r="B42" s="1" t="s">
        <v>108</v>
      </c>
      <c r="C42" s="86">
        <v>0</v>
      </c>
      <c r="D42" s="20">
        <f t="shared" si="3"/>
        <v>0</v>
      </c>
      <c r="E42" s="13"/>
    </row>
    <row r="43" spans="1:5" ht="9.75" customHeight="1" x14ac:dyDescent="0.25">
      <c r="A43" s="21">
        <v>4164</v>
      </c>
      <c r="B43" s="1" t="s">
        <v>109</v>
      </c>
      <c r="C43" s="86">
        <v>0</v>
      </c>
      <c r="D43" s="20">
        <f t="shared" si="3"/>
        <v>0</v>
      </c>
      <c r="E43" s="13"/>
    </row>
    <row r="44" spans="1:5" ht="9.75" customHeight="1" x14ac:dyDescent="0.25">
      <c r="A44" s="21">
        <v>4165</v>
      </c>
      <c r="B44" s="1" t="s">
        <v>110</v>
      </c>
      <c r="C44" s="86">
        <v>0</v>
      </c>
      <c r="D44" s="20">
        <f t="shared" si="3"/>
        <v>0</v>
      </c>
      <c r="E44" s="13"/>
    </row>
    <row r="45" spans="1:5" ht="9.75" customHeight="1" x14ac:dyDescent="0.25">
      <c r="A45" s="21">
        <v>4166</v>
      </c>
      <c r="B45" s="22" t="s">
        <v>111</v>
      </c>
      <c r="C45" s="86">
        <v>0</v>
      </c>
      <c r="D45" s="20">
        <f t="shared" si="3"/>
        <v>0</v>
      </c>
      <c r="E45" s="13"/>
    </row>
    <row r="46" spans="1:5" ht="9.75" customHeight="1" x14ac:dyDescent="0.25">
      <c r="A46" s="21">
        <v>4168</v>
      </c>
      <c r="B46" s="1" t="s">
        <v>112</v>
      </c>
      <c r="C46" s="86">
        <v>0</v>
      </c>
      <c r="D46" s="20">
        <f t="shared" si="3"/>
        <v>0</v>
      </c>
      <c r="E46" s="13"/>
    </row>
    <row r="47" spans="1:5" ht="9.75" customHeight="1" x14ac:dyDescent="0.25">
      <c r="A47" s="21">
        <v>4169</v>
      </c>
      <c r="B47" s="1" t="s">
        <v>113</v>
      </c>
      <c r="C47" s="86">
        <v>59123.899999999987</v>
      </c>
      <c r="D47" s="20">
        <f t="shared" si="3"/>
        <v>1</v>
      </c>
      <c r="E47" s="13"/>
    </row>
    <row r="48" spans="1:5" ht="9.75" customHeight="1" x14ac:dyDescent="0.25">
      <c r="A48" s="18">
        <v>4170</v>
      </c>
      <c r="B48" s="19" t="s">
        <v>114</v>
      </c>
      <c r="C48" s="85">
        <v>42460271.157600001</v>
      </c>
      <c r="D48" s="20">
        <f t="shared" ref="D48:D56" si="4">IFERROR(C48/$C$48,"")</f>
        <v>1</v>
      </c>
      <c r="E48" s="13"/>
    </row>
    <row r="49" spans="1:5" ht="9.75" customHeight="1" x14ac:dyDescent="0.25">
      <c r="A49" s="21">
        <v>4171</v>
      </c>
      <c r="B49" s="1" t="s">
        <v>115</v>
      </c>
      <c r="C49" s="86">
        <v>0</v>
      </c>
      <c r="D49" s="20">
        <f t="shared" si="4"/>
        <v>0</v>
      </c>
      <c r="E49" s="13"/>
    </row>
    <row r="50" spans="1:5" ht="9.75" customHeight="1" x14ac:dyDescent="0.25">
      <c r="A50" s="21">
        <v>4172</v>
      </c>
      <c r="B50" s="1" t="s">
        <v>116</v>
      </c>
      <c r="C50" s="86">
        <v>0</v>
      </c>
      <c r="D50" s="20">
        <f t="shared" si="4"/>
        <v>0</v>
      </c>
      <c r="E50" s="13"/>
    </row>
    <row r="51" spans="1:5" ht="9.75" customHeight="1" x14ac:dyDescent="0.25">
      <c r="A51" s="21">
        <v>4173</v>
      </c>
      <c r="B51" s="22" t="s">
        <v>117</v>
      </c>
      <c r="C51" s="86">
        <v>41350892.417599998</v>
      </c>
      <c r="D51" s="20">
        <f t="shared" si="4"/>
        <v>0.9738725469773305</v>
      </c>
      <c r="E51" s="13"/>
    </row>
    <row r="52" spans="1:5" ht="9.75" customHeight="1" x14ac:dyDescent="0.25">
      <c r="A52" s="21">
        <v>4174</v>
      </c>
      <c r="B52" s="22" t="s">
        <v>118</v>
      </c>
      <c r="C52" s="86">
        <v>1109378.74</v>
      </c>
      <c r="D52" s="20">
        <f t="shared" si="4"/>
        <v>2.6127453022669434E-2</v>
      </c>
      <c r="E52" s="13"/>
    </row>
    <row r="53" spans="1:5" ht="9.75" customHeight="1" x14ac:dyDescent="0.25">
      <c r="A53" s="21">
        <v>4175</v>
      </c>
      <c r="B53" s="22" t="s">
        <v>119</v>
      </c>
      <c r="C53" s="86">
        <v>0</v>
      </c>
      <c r="D53" s="20">
        <f t="shared" si="4"/>
        <v>0</v>
      </c>
      <c r="E53" s="13"/>
    </row>
    <row r="54" spans="1:5" ht="9.75" customHeight="1" x14ac:dyDescent="0.25">
      <c r="A54" s="21">
        <v>4176</v>
      </c>
      <c r="B54" s="22" t="s">
        <v>120</v>
      </c>
      <c r="C54" s="86">
        <v>0</v>
      </c>
      <c r="D54" s="20">
        <f t="shared" si="4"/>
        <v>0</v>
      </c>
      <c r="E54" s="13"/>
    </row>
    <row r="55" spans="1:5" ht="9.75" customHeight="1" x14ac:dyDescent="0.25">
      <c r="A55" s="21">
        <v>4177</v>
      </c>
      <c r="B55" s="22" t="s">
        <v>121</v>
      </c>
      <c r="C55" s="86">
        <v>0</v>
      </c>
      <c r="D55" s="20">
        <f t="shared" si="4"/>
        <v>0</v>
      </c>
      <c r="E55" s="13"/>
    </row>
    <row r="56" spans="1:5" ht="9.75" customHeight="1" x14ac:dyDescent="0.25">
      <c r="A56" s="21">
        <v>4178</v>
      </c>
      <c r="B56" s="22" t="s">
        <v>122</v>
      </c>
      <c r="C56" s="86">
        <v>0</v>
      </c>
      <c r="D56" s="20">
        <f t="shared" si="4"/>
        <v>0</v>
      </c>
      <c r="E56" s="13"/>
    </row>
    <row r="57" spans="1:5" ht="9.75" customHeight="1" x14ac:dyDescent="0.25">
      <c r="A57" s="18">
        <v>4200</v>
      </c>
      <c r="B57" s="23" t="s">
        <v>123</v>
      </c>
      <c r="C57" s="85">
        <v>197070128.46000001</v>
      </c>
      <c r="D57" s="20"/>
      <c r="E57" s="13"/>
    </row>
    <row r="58" spans="1:5" ht="9.75" customHeight="1" x14ac:dyDescent="0.25">
      <c r="A58" s="18">
        <v>4210</v>
      </c>
      <c r="B58" s="23" t="s">
        <v>124</v>
      </c>
      <c r="C58" s="85">
        <v>0</v>
      </c>
      <c r="D58" s="20" t="str">
        <f t="shared" ref="D58:D63" si="5">IFERROR(C58/$C$58,"")</f>
        <v/>
      </c>
      <c r="E58" s="13"/>
    </row>
    <row r="59" spans="1:5" ht="9.75" customHeight="1" x14ac:dyDescent="0.25">
      <c r="A59" s="21">
        <v>4211</v>
      </c>
      <c r="B59" s="1" t="s">
        <v>125</v>
      </c>
      <c r="C59" s="86">
        <v>0</v>
      </c>
      <c r="D59" s="20" t="str">
        <f t="shared" si="5"/>
        <v/>
      </c>
      <c r="E59" s="13"/>
    </row>
    <row r="60" spans="1:5" ht="9.75" customHeight="1" x14ac:dyDescent="0.25">
      <c r="A60" s="21">
        <v>4212</v>
      </c>
      <c r="B60" s="1" t="s">
        <v>126</v>
      </c>
      <c r="C60" s="86">
        <v>0</v>
      </c>
      <c r="D60" s="20" t="str">
        <f t="shared" si="5"/>
        <v/>
      </c>
      <c r="E60" s="13"/>
    </row>
    <row r="61" spans="1:5" ht="9.75" customHeight="1" x14ac:dyDescent="0.25">
      <c r="A61" s="21">
        <v>4213</v>
      </c>
      <c r="B61" s="1" t="s">
        <v>127</v>
      </c>
      <c r="C61" s="86">
        <v>0</v>
      </c>
      <c r="D61" s="20" t="str">
        <f t="shared" si="5"/>
        <v/>
      </c>
      <c r="E61" s="13"/>
    </row>
    <row r="62" spans="1:5" ht="9.75" customHeight="1" x14ac:dyDescent="0.25">
      <c r="A62" s="21">
        <v>4214</v>
      </c>
      <c r="B62" s="1" t="s">
        <v>128</v>
      </c>
      <c r="C62" s="86">
        <v>0</v>
      </c>
      <c r="D62" s="20" t="str">
        <f t="shared" si="5"/>
        <v/>
      </c>
      <c r="E62" s="13"/>
    </row>
    <row r="63" spans="1:5" ht="9.75" customHeight="1" x14ac:dyDescent="0.25">
      <c r="A63" s="21">
        <v>4215</v>
      </c>
      <c r="B63" s="1" t="s">
        <v>129</v>
      </c>
      <c r="C63" s="86">
        <v>0</v>
      </c>
      <c r="D63" s="20" t="str">
        <f t="shared" si="5"/>
        <v/>
      </c>
      <c r="E63" s="13"/>
    </row>
    <row r="64" spans="1:5" ht="9.75" customHeight="1" x14ac:dyDescent="0.25">
      <c r="A64" s="18">
        <v>4220</v>
      </c>
      <c r="B64" s="19" t="s">
        <v>130</v>
      </c>
      <c r="C64" s="85">
        <v>197070128.46000001</v>
      </c>
      <c r="D64" s="20">
        <f>IFERROR(C64/$C$64,"")</f>
        <v>1</v>
      </c>
      <c r="E64" s="13"/>
    </row>
    <row r="65" spans="1:5" ht="9.75" customHeight="1" x14ac:dyDescent="0.25">
      <c r="A65" s="21">
        <v>4221</v>
      </c>
      <c r="B65" s="1" t="s">
        <v>131</v>
      </c>
      <c r="C65" s="86">
        <v>0</v>
      </c>
      <c r="D65" s="20">
        <f>IFERROR(C65/$C$64,"")</f>
        <v>0</v>
      </c>
      <c r="E65" s="13"/>
    </row>
    <row r="66" spans="1:5" ht="9.75" customHeight="1" x14ac:dyDescent="0.25">
      <c r="A66" s="21">
        <v>4223</v>
      </c>
      <c r="B66" s="1" t="s">
        <v>132</v>
      </c>
      <c r="C66" s="86">
        <v>197070128.46000001</v>
      </c>
      <c r="D66" s="20">
        <f>IFERROR(C66/$C$64,"")</f>
        <v>1</v>
      </c>
      <c r="E66" s="13"/>
    </row>
    <row r="67" spans="1:5" ht="9.75" customHeight="1" x14ac:dyDescent="0.25">
      <c r="A67" s="21">
        <v>4225</v>
      </c>
      <c r="B67" s="1" t="s">
        <v>133</v>
      </c>
      <c r="C67" s="86">
        <v>0</v>
      </c>
      <c r="D67" s="20">
        <f>IFERROR(C67/$C$64,"")</f>
        <v>0</v>
      </c>
      <c r="E67" s="13"/>
    </row>
    <row r="68" spans="1:5" ht="9.75" customHeight="1" x14ac:dyDescent="0.25">
      <c r="A68" s="21">
        <v>4227</v>
      </c>
      <c r="B68" s="1" t="s">
        <v>134</v>
      </c>
      <c r="C68" s="86">
        <v>0</v>
      </c>
      <c r="D68" s="20">
        <f>IFERROR(C68/$C$64,"")</f>
        <v>0</v>
      </c>
      <c r="E68" s="13"/>
    </row>
    <row r="69" spans="1:5" ht="9.75" customHeight="1" x14ac:dyDescent="0.25">
      <c r="A69" s="24">
        <v>4300</v>
      </c>
      <c r="B69" s="19" t="s">
        <v>135</v>
      </c>
      <c r="C69" s="85">
        <v>5070892.45</v>
      </c>
      <c r="D69" s="20"/>
      <c r="E69" s="1"/>
    </row>
    <row r="70" spans="1:5" ht="9.75" customHeight="1" x14ac:dyDescent="0.25">
      <c r="A70" s="24">
        <v>4310</v>
      </c>
      <c r="B70" s="19" t="s">
        <v>136</v>
      </c>
      <c r="C70" s="85">
        <v>4791895.38</v>
      </c>
      <c r="D70" s="20">
        <f>IFERROR(C70/$C$70,"")</f>
        <v>1</v>
      </c>
      <c r="E70" s="1"/>
    </row>
    <row r="71" spans="1:5" ht="9.75" customHeight="1" x14ac:dyDescent="0.25">
      <c r="A71" s="16">
        <v>4311</v>
      </c>
      <c r="B71" s="1" t="s">
        <v>137</v>
      </c>
      <c r="C71" s="86">
        <v>4791895.38</v>
      </c>
      <c r="D71" s="20">
        <f>IFERROR(C71/$C$70,"")</f>
        <v>1</v>
      </c>
      <c r="E71" s="1"/>
    </row>
    <row r="72" spans="1:5" ht="9.75" customHeight="1" x14ac:dyDescent="0.25">
      <c r="A72" s="16">
        <v>4319</v>
      </c>
      <c r="B72" s="1" t="s">
        <v>138</v>
      </c>
      <c r="C72" s="86">
        <v>8236</v>
      </c>
      <c r="D72" s="20">
        <f>IFERROR(C72/$C$70,"")</f>
        <v>1.7187353535251849E-3</v>
      </c>
      <c r="E72" s="1"/>
    </row>
    <row r="73" spans="1:5" ht="9.75" customHeight="1" x14ac:dyDescent="0.25">
      <c r="A73" s="24">
        <v>4320</v>
      </c>
      <c r="B73" s="19" t="s">
        <v>139</v>
      </c>
      <c r="C73" s="85">
        <v>0</v>
      </c>
      <c r="D73" s="20" t="str">
        <f t="shared" ref="D73:D78" si="6">IFERROR(C73/$C$73,"")</f>
        <v/>
      </c>
      <c r="E73" s="1"/>
    </row>
    <row r="74" spans="1:5" ht="9.75" customHeight="1" x14ac:dyDescent="0.25">
      <c r="A74" s="16">
        <v>4321</v>
      </c>
      <c r="B74" s="1" t="s">
        <v>140</v>
      </c>
      <c r="C74" s="86">
        <v>0</v>
      </c>
      <c r="D74" s="20" t="str">
        <f t="shared" si="6"/>
        <v/>
      </c>
      <c r="E74" s="1"/>
    </row>
    <row r="75" spans="1:5" ht="9.75" customHeight="1" x14ac:dyDescent="0.25">
      <c r="A75" s="16">
        <v>4322</v>
      </c>
      <c r="B75" s="1" t="s">
        <v>141</v>
      </c>
      <c r="C75" s="86">
        <v>0</v>
      </c>
      <c r="D75" s="20" t="str">
        <f t="shared" si="6"/>
        <v/>
      </c>
      <c r="E75" s="1"/>
    </row>
    <row r="76" spans="1:5" ht="9.75" customHeight="1" x14ac:dyDescent="0.25">
      <c r="A76" s="16">
        <v>4323</v>
      </c>
      <c r="B76" s="1" t="s">
        <v>142</v>
      </c>
      <c r="C76" s="86">
        <v>0</v>
      </c>
      <c r="D76" s="20" t="str">
        <f t="shared" si="6"/>
        <v/>
      </c>
      <c r="E76" s="1"/>
    </row>
    <row r="77" spans="1:5" ht="9.75" customHeight="1" x14ac:dyDescent="0.25">
      <c r="A77" s="16">
        <v>4324</v>
      </c>
      <c r="B77" s="1" t="s">
        <v>143</v>
      </c>
      <c r="C77" s="86">
        <v>0</v>
      </c>
      <c r="D77" s="20" t="str">
        <f t="shared" si="6"/>
        <v/>
      </c>
      <c r="E77" s="1"/>
    </row>
    <row r="78" spans="1:5" ht="9.75" customHeight="1" x14ac:dyDescent="0.25">
      <c r="A78" s="16">
        <v>4325</v>
      </c>
      <c r="B78" s="1" t="s">
        <v>144</v>
      </c>
      <c r="C78" s="86">
        <v>0</v>
      </c>
      <c r="D78" s="20" t="str">
        <f t="shared" si="6"/>
        <v/>
      </c>
      <c r="E78" s="1"/>
    </row>
    <row r="79" spans="1:5" ht="9.75" customHeight="1" x14ac:dyDescent="0.25">
      <c r="A79" s="24">
        <v>4330</v>
      </c>
      <c r="B79" s="19" t="s">
        <v>145</v>
      </c>
      <c r="C79" s="85">
        <v>0</v>
      </c>
      <c r="D79" s="20" t="str">
        <f>IFERROR(C79/$C$79,"")</f>
        <v/>
      </c>
      <c r="E79" s="1"/>
    </row>
    <row r="80" spans="1:5" ht="9.75" customHeight="1" x14ac:dyDescent="0.25">
      <c r="A80" s="16">
        <v>4331</v>
      </c>
      <c r="B80" s="1" t="s">
        <v>145</v>
      </c>
      <c r="C80" s="86">
        <v>0</v>
      </c>
      <c r="D80" s="20" t="str">
        <f>IFERROR(C80/$C$79,"")</f>
        <v/>
      </c>
      <c r="E80" s="1"/>
    </row>
    <row r="81" spans="1:5" ht="9.75" customHeight="1" x14ac:dyDescent="0.25">
      <c r="A81" s="24">
        <v>4340</v>
      </c>
      <c r="B81" s="19" t="s">
        <v>146</v>
      </c>
      <c r="C81" s="85">
        <v>0</v>
      </c>
      <c r="D81" s="20" t="str">
        <f>IFERROR(C81/$C$81,"")</f>
        <v/>
      </c>
      <c r="E81" s="1"/>
    </row>
    <row r="82" spans="1:5" ht="9.75" customHeight="1" x14ac:dyDescent="0.25">
      <c r="A82" s="16">
        <v>4341</v>
      </c>
      <c r="B82" s="1" t="s">
        <v>146</v>
      </c>
      <c r="C82" s="86">
        <v>0</v>
      </c>
      <c r="D82" s="20" t="str">
        <f>IFERROR(C82/$C$81,"")</f>
        <v/>
      </c>
      <c r="E82" s="1"/>
    </row>
    <row r="83" spans="1:5" ht="9.75" customHeight="1" x14ac:dyDescent="0.25">
      <c r="A83" s="24">
        <v>4390</v>
      </c>
      <c r="B83" s="19" t="s">
        <v>147</v>
      </c>
      <c r="C83" s="85">
        <v>278997.07</v>
      </c>
      <c r="D83" s="20">
        <f t="shared" ref="D83:D90" si="7">IFERROR(C83/$C$83,"")</f>
        <v>1</v>
      </c>
      <c r="E83" s="1"/>
    </row>
    <row r="84" spans="1:5" ht="9.75" customHeight="1" x14ac:dyDescent="0.25">
      <c r="A84" s="16">
        <v>4392</v>
      </c>
      <c r="B84" s="1" t="s">
        <v>148</v>
      </c>
      <c r="C84" s="86">
        <v>0</v>
      </c>
      <c r="D84" s="20">
        <f t="shared" si="7"/>
        <v>0</v>
      </c>
      <c r="E84" s="1"/>
    </row>
    <row r="85" spans="1:5" ht="9.75" customHeight="1" x14ac:dyDescent="0.25">
      <c r="A85" s="16">
        <v>4393</v>
      </c>
      <c r="B85" s="1" t="s">
        <v>149</v>
      </c>
      <c r="C85" s="86">
        <v>0</v>
      </c>
      <c r="D85" s="20">
        <f t="shared" si="7"/>
        <v>0</v>
      </c>
      <c r="E85" s="1"/>
    </row>
    <row r="86" spans="1:5" ht="9.75" customHeight="1" x14ac:dyDescent="0.25">
      <c r="A86" s="16">
        <v>4394</v>
      </c>
      <c r="B86" s="1" t="s">
        <v>150</v>
      </c>
      <c r="C86" s="86">
        <v>0</v>
      </c>
      <c r="D86" s="20">
        <f t="shared" si="7"/>
        <v>0</v>
      </c>
      <c r="E86" s="1"/>
    </row>
    <row r="87" spans="1:5" ht="9.75" customHeight="1" x14ac:dyDescent="0.25">
      <c r="A87" s="16">
        <v>4395</v>
      </c>
      <c r="B87" s="1" t="s">
        <v>151</v>
      </c>
      <c r="C87" s="86">
        <v>0</v>
      </c>
      <c r="D87" s="20">
        <f t="shared" si="7"/>
        <v>0</v>
      </c>
      <c r="E87" s="1"/>
    </row>
    <row r="88" spans="1:5" ht="9.75" customHeight="1" x14ac:dyDescent="0.25">
      <c r="A88" s="16">
        <v>4396</v>
      </c>
      <c r="B88" s="1" t="s">
        <v>152</v>
      </c>
      <c r="C88" s="86">
        <v>0</v>
      </c>
      <c r="D88" s="20">
        <f t="shared" si="7"/>
        <v>0</v>
      </c>
      <c r="E88" s="1"/>
    </row>
    <row r="89" spans="1:5" ht="9.75" customHeight="1" x14ac:dyDescent="0.25">
      <c r="A89" s="16">
        <v>4397</v>
      </c>
      <c r="B89" s="1" t="s">
        <v>153</v>
      </c>
      <c r="C89" s="86">
        <v>0</v>
      </c>
      <c r="D89" s="20">
        <f t="shared" si="7"/>
        <v>0</v>
      </c>
      <c r="E89" s="1"/>
    </row>
    <row r="90" spans="1:5" ht="9.75" customHeight="1" x14ac:dyDescent="0.25">
      <c r="A90" s="16">
        <v>4399</v>
      </c>
      <c r="B90" s="1" t="s">
        <v>147</v>
      </c>
      <c r="C90" s="86">
        <v>278997.07</v>
      </c>
      <c r="D90" s="20">
        <f t="shared" si="7"/>
        <v>1</v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61" t="s">
        <v>154</v>
      </c>
      <c r="B92" s="61"/>
      <c r="C92" s="61"/>
      <c r="D92" s="67"/>
      <c r="E92" s="61"/>
    </row>
    <row r="93" spans="1:5" ht="9.75" customHeight="1" x14ac:dyDescent="0.25">
      <c r="A93" s="62" t="s">
        <v>72</v>
      </c>
      <c r="B93" s="62" t="s">
        <v>73</v>
      </c>
      <c r="C93" s="68" t="s">
        <v>74</v>
      </c>
      <c r="D93" s="69" t="s">
        <v>75</v>
      </c>
      <c r="E93" s="68" t="s">
        <v>76</v>
      </c>
    </row>
    <row r="94" spans="1:5" ht="9.75" customHeight="1" x14ac:dyDescent="0.25">
      <c r="A94" s="24">
        <v>5000</v>
      </c>
      <c r="B94" s="19" t="s">
        <v>15</v>
      </c>
      <c r="C94" s="85">
        <v>231278744.16</v>
      </c>
      <c r="D94" s="87">
        <f>C94/C94</f>
        <v>1</v>
      </c>
      <c r="E94" s="1"/>
    </row>
    <row r="95" spans="1:5" ht="9.75" customHeight="1" x14ac:dyDescent="0.25">
      <c r="A95" s="24">
        <v>5100</v>
      </c>
      <c r="B95" s="19" t="s">
        <v>155</v>
      </c>
      <c r="C95" s="85">
        <v>219134028.74000001</v>
      </c>
      <c r="D95" s="107">
        <f>C95/$C$94</f>
        <v>0.94748883878581514</v>
      </c>
      <c r="E95" s="1"/>
    </row>
    <row r="96" spans="1:5" ht="9.75" customHeight="1" x14ac:dyDescent="0.25">
      <c r="A96" s="24">
        <v>5110</v>
      </c>
      <c r="B96" s="19" t="s">
        <v>156</v>
      </c>
      <c r="C96" s="85">
        <v>426132.85</v>
      </c>
      <c r="D96" s="107">
        <f t="shared" ref="D96:D159" si="8">C96/$C$94</f>
        <v>1.8425076266636883E-3</v>
      </c>
      <c r="E96" s="1"/>
    </row>
    <row r="97" spans="1:5" ht="9.75" customHeight="1" x14ac:dyDescent="0.25">
      <c r="A97" s="16">
        <v>5111</v>
      </c>
      <c r="B97" s="1" t="s">
        <v>157</v>
      </c>
      <c r="C97" s="86">
        <v>0</v>
      </c>
      <c r="D97" s="107">
        <f t="shared" si="8"/>
        <v>0</v>
      </c>
      <c r="E97" s="1"/>
    </row>
    <row r="98" spans="1:5" ht="9.75" customHeight="1" x14ac:dyDescent="0.25">
      <c r="A98" s="16">
        <v>5112</v>
      </c>
      <c r="B98" s="1" t="s">
        <v>158</v>
      </c>
      <c r="C98" s="86">
        <v>426132.85</v>
      </c>
      <c r="D98" s="107">
        <f t="shared" si="8"/>
        <v>1.8425076266636883E-3</v>
      </c>
      <c r="E98" s="1"/>
    </row>
    <row r="99" spans="1:5" ht="9.75" customHeight="1" x14ac:dyDescent="0.25">
      <c r="A99" s="16">
        <v>5113</v>
      </c>
      <c r="B99" s="1" t="s">
        <v>159</v>
      </c>
      <c r="C99" s="86">
        <v>0</v>
      </c>
      <c r="D99" s="107">
        <f t="shared" si="8"/>
        <v>0</v>
      </c>
      <c r="E99" s="1"/>
    </row>
    <row r="100" spans="1:5" ht="9.75" customHeight="1" x14ac:dyDescent="0.25">
      <c r="A100" s="16">
        <v>5114</v>
      </c>
      <c r="B100" s="1" t="s">
        <v>160</v>
      </c>
      <c r="C100" s="86">
        <v>0</v>
      </c>
      <c r="D100" s="107">
        <f t="shared" si="8"/>
        <v>0</v>
      </c>
      <c r="E100" s="1"/>
    </row>
    <row r="101" spans="1:5" ht="11.25" customHeight="1" x14ac:dyDescent="0.25">
      <c r="A101" s="16">
        <v>5115</v>
      </c>
      <c r="B101" s="1" t="s">
        <v>161</v>
      </c>
      <c r="C101" s="86">
        <v>0</v>
      </c>
      <c r="D101" s="107">
        <f t="shared" si="8"/>
        <v>0</v>
      </c>
      <c r="E101" s="1"/>
    </row>
    <row r="102" spans="1:5" ht="9.75" customHeight="1" x14ac:dyDescent="0.25">
      <c r="A102" s="16">
        <v>5116</v>
      </c>
      <c r="B102" s="1" t="s">
        <v>162</v>
      </c>
      <c r="C102" s="86">
        <v>0</v>
      </c>
      <c r="D102" s="107">
        <f t="shared" si="8"/>
        <v>0</v>
      </c>
      <c r="E102" s="1"/>
    </row>
    <row r="103" spans="1:5" ht="9.75" customHeight="1" x14ac:dyDescent="0.25">
      <c r="A103" s="24">
        <v>5120</v>
      </c>
      <c r="B103" s="19" t="s">
        <v>163</v>
      </c>
      <c r="C103" s="85">
        <v>10469448.359999999</v>
      </c>
      <c r="D103" s="107">
        <f t="shared" si="8"/>
        <v>4.5267663476921911E-2</v>
      </c>
      <c r="E103" s="1"/>
    </row>
    <row r="104" spans="1:5" ht="9.75" customHeight="1" x14ac:dyDescent="0.25">
      <c r="A104" s="16">
        <v>5121</v>
      </c>
      <c r="B104" s="1" t="s">
        <v>164</v>
      </c>
      <c r="C104" s="86">
        <v>1459738.03</v>
      </c>
      <c r="D104" s="107">
        <f t="shared" si="8"/>
        <v>6.3115961447375579E-3</v>
      </c>
      <c r="E104" s="1"/>
    </row>
    <row r="105" spans="1:5" ht="9.75" customHeight="1" x14ac:dyDescent="0.25">
      <c r="A105" s="16">
        <v>5122</v>
      </c>
      <c r="B105" s="1" t="s">
        <v>165</v>
      </c>
      <c r="C105" s="86">
        <v>135996.10999999999</v>
      </c>
      <c r="D105" s="107">
        <f t="shared" si="8"/>
        <v>5.8801819637137548E-4</v>
      </c>
      <c r="E105" s="1"/>
    </row>
    <row r="106" spans="1:5" ht="9.75" customHeight="1" x14ac:dyDescent="0.25">
      <c r="A106" s="16">
        <v>5123</v>
      </c>
      <c r="B106" s="1" t="s">
        <v>166</v>
      </c>
      <c r="C106" s="86">
        <v>0</v>
      </c>
      <c r="D106" s="107">
        <f t="shared" si="8"/>
        <v>0</v>
      </c>
      <c r="E106" s="1"/>
    </row>
    <row r="107" spans="1:5" ht="9.75" customHeight="1" x14ac:dyDescent="0.25">
      <c r="A107" s="16">
        <v>5124</v>
      </c>
      <c r="B107" s="1" t="s">
        <v>167</v>
      </c>
      <c r="C107" s="86">
        <v>485515.15</v>
      </c>
      <c r="D107" s="107">
        <f t="shared" si="8"/>
        <v>2.0992640364049962E-3</v>
      </c>
      <c r="E107" s="1"/>
    </row>
    <row r="108" spans="1:5" ht="9.75" customHeight="1" x14ac:dyDescent="0.25">
      <c r="A108" s="16">
        <v>5125</v>
      </c>
      <c r="B108" s="1" t="s">
        <v>168</v>
      </c>
      <c r="C108" s="86">
        <v>52558.47</v>
      </c>
      <c r="D108" s="107">
        <f t="shared" si="8"/>
        <v>2.2725162310480095E-4</v>
      </c>
      <c r="E108" s="1"/>
    </row>
    <row r="109" spans="1:5" ht="9.75" customHeight="1" x14ac:dyDescent="0.25">
      <c r="A109" s="16">
        <v>5126</v>
      </c>
      <c r="B109" s="1" t="s">
        <v>169</v>
      </c>
      <c r="C109" s="86">
        <v>6342235.7000000002</v>
      </c>
      <c r="D109" s="107">
        <f t="shared" si="8"/>
        <v>2.7422475519896478E-2</v>
      </c>
      <c r="E109" s="1"/>
    </row>
    <row r="110" spans="1:5" ht="9.75" customHeight="1" x14ac:dyDescent="0.25">
      <c r="A110" s="16">
        <v>5127</v>
      </c>
      <c r="B110" s="1" t="s">
        <v>170</v>
      </c>
      <c r="C110" s="86">
        <v>867126.06</v>
      </c>
      <c r="D110" s="107">
        <f t="shared" si="8"/>
        <v>3.7492682829517489E-3</v>
      </c>
      <c r="E110" s="1"/>
    </row>
    <row r="111" spans="1:5" ht="9.75" customHeight="1" x14ac:dyDescent="0.25">
      <c r="A111" s="16">
        <v>5128</v>
      </c>
      <c r="B111" s="1" t="s">
        <v>171</v>
      </c>
      <c r="C111" s="86">
        <v>0</v>
      </c>
      <c r="D111" s="107">
        <f t="shared" si="8"/>
        <v>0</v>
      </c>
      <c r="E111" s="1"/>
    </row>
    <row r="112" spans="1:5" ht="9.75" customHeight="1" x14ac:dyDescent="0.25">
      <c r="A112" s="16">
        <v>5129</v>
      </c>
      <c r="B112" s="1" t="s">
        <v>172</v>
      </c>
      <c r="C112" s="86">
        <v>1126278.8400000001</v>
      </c>
      <c r="D112" s="107">
        <f t="shared" si="8"/>
        <v>4.8697896734549622E-3</v>
      </c>
      <c r="E112" s="1"/>
    </row>
    <row r="113" spans="1:5" ht="9.75" customHeight="1" x14ac:dyDescent="0.25">
      <c r="A113" s="24">
        <v>5130</v>
      </c>
      <c r="B113" s="19" t="s">
        <v>173</v>
      </c>
      <c r="C113" s="85">
        <v>208238447.53</v>
      </c>
      <c r="D113" s="107">
        <f t="shared" si="8"/>
        <v>0.90037866768222941</v>
      </c>
      <c r="E113" s="1"/>
    </row>
    <row r="114" spans="1:5" ht="9.75" customHeight="1" x14ac:dyDescent="0.25">
      <c r="A114" s="16">
        <v>5131</v>
      </c>
      <c r="B114" s="1" t="s">
        <v>174</v>
      </c>
      <c r="C114" s="86">
        <v>883244.42999999993</v>
      </c>
      <c r="D114" s="107">
        <f t="shared" si="8"/>
        <v>3.8189606797110857E-3</v>
      </c>
      <c r="E114" s="1"/>
    </row>
    <row r="115" spans="1:5" ht="9.75" customHeight="1" x14ac:dyDescent="0.25">
      <c r="A115" s="16">
        <v>5132</v>
      </c>
      <c r="B115" s="1" t="s">
        <v>175</v>
      </c>
      <c r="C115" s="86">
        <v>850988.03</v>
      </c>
      <c r="D115" s="107">
        <f t="shared" si="8"/>
        <v>3.6794908805423189E-3</v>
      </c>
      <c r="E115" s="1"/>
    </row>
    <row r="116" spans="1:5" ht="9.75" customHeight="1" x14ac:dyDescent="0.25">
      <c r="A116" s="16">
        <v>5133</v>
      </c>
      <c r="B116" s="1" t="s">
        <v>176</v>
      </c>
      <c r="C116" s="86">
        <v>4705357.99</v>
      </c>
      <c r="D116" s="107">
        <f t="shared" si="8"/>
        <v>2.0344965150557916E-2</v>
      </c>
      <c r="E116" s="1"/>
    </row>
    <row r="117" spans="1:5" ht="9.75" customHeight="1" x14ac:dyDescent="0.25">
      <c r="A117" s="16">
        <v>5134</v>
      </c>
      <c r="B117" s="1" t="s">
        <v>177</v>
      </c>
      <c r="C117" s="86">
        <v>3367646.38</v>
      </c>
      <c r="D117" s="107">
        <f t="shared" si="8"/>
        <v>1.4560985239829226E-2</v>
      </c>
      <c r="E117" s="1"/>
    </row>
    <row r="118" spans="1:5" ht="9.75" customHeight="1" x14ac:dyDescent="0.25">
      <c r="A118" s="16">
        <v>5135</v>
      </c>
      <c r="B118" s="1" t="s">
        <v>178</v>
      </c>
      <c r="C118" s="86">
        <v>192220739.25</v>
      </c>
      <c r="D118" s="107">
        <f t="shared" si="8"/>
        <v>0.83112151074731089</v>
      </c>
      <c r="E118" s="1"/>
    </row>
    <row r="119" spans="1:5" ht="9.75" customHeight="1" x14ac:dyDescent="0.25">
      <c r="A119" s="16">
        <v>5136</v>
      </c>
      <c r="B119" s="1" t="s">
        <v>179</v>
      </c>
      <c r="C119" s="86">
        <v>4271397.92</v>
      </c>
      <c r="D119" s="107">
        <f t="shared" si="8"/>
        <v>1.8468614292738557E-2</v>
      </c>
      <c r="E119" s="1"/>
    </row>
    <row r="120" spans="1:5" ht="9.75" customHeight="1" x14ac:dyDescent="0.25">
      <c r="A120" s="16">
        <v>5137</v>
      </c>
      <c r="B120" s="1" t="s">
        <v>180</v>
      </c>
      <c r="C120" s="86">
        <v>362652.14</v>
      </c>
      <c r="D120" s="107">
        <f t="shared" si="8"/>
        <v>1.5680305655288197E-3</v>
      </c>
      <c r="E120" s="1"/>
    </row>
    <row r="121" spans="1:5" ht="9.75" customHeight="1" x14ac:dyDescent="0.25">
      <c r="A121" s="16">
        <v>5138</v>
      </c>
      <c r="B121" s="1" t="s">
        <v>181</v>
      </c>
      <c r="C121" s="86">
        <v>1195088.74</v>
      </c>
      <c r="D121" s="107">
        <f t="shared" si="8"/>
        <v>5.1673090164015703E-3</v>
      </c>
      <c r="E121" s="1"/>
    </row>
    <row r="122" spans="1:5" ht="9.75" customHeight="1" x14ac:dyDescent="0.25">
      <c r="A122" s="16">
        <v>5139</v>
      </c>
      <c r="B122" s="1" t="s">
        <v>182</v>
      </c>
      <c r="C122" s="86">
        <v>381332.65</v>
      </c>
      <c r="D122" s="107">
        <f t="shared" si="8"/>
        <v>1.6488011096090691E-3</v>
      </c>
      <c r="E122" s="1"/>
    </row>
    <row r="123" spans="1:5" ht="9.75" customHeight="1" x14ac:dyDescent="0.25">
      <c r="A123" s="24">
        <v>5200</v>
      </c>
      <c r="B123" s="19" t="s">
        <v>183</v>
      </c>
      <c r="C123" s="85">
        <v>1349996.4</v>
      </c>
      <c r="D123" s="107">
        <f t="shared" si="8"/>
        <v>5.8370967245743276E-3</v>
      </c>
      <c r="E123" s="1"/>
    </row>
    <row r="124" spans="1:5" ht="9.75" customHeight="1" x14ac:dyDescent="0.25">
      <c r="A124" s="24">
        <v>5210</v>
      </c>
      <c r="B124" s="19" t="s">
        <v>184</v>
      </c>
      <c r="C124" s="85">
        <v>0</v>
      </c>
      <c r="D124" s="107">
        <f t="shared" si="8"/>
        <v>0</v>
      </c>
      <c r="E124" s="1"/>
    </row>
    <row r="125" spans="1:5" ht="9.75" customHeight="1" x14ac:dyDescent="0.25">
      <c r="A125" s="16">
        <v>5211</v>
      </c>
      <c r="B125" s="1" t="s">
        <v>185</v>
      </c>
      <c r="C125" s="86">
        <v>0</v>
      </c>
      <c r="D125" s="107">
        <f t="shared" si="8"/>
        <v>0</v>
      </c>
      <c r="E125" s="1"/>
    </row>
    <row r="126" spans="1:5" ht="9.75" customHeight="1" x14ac:dyDescent="0.25">
      <c r="A126" s="16">
        <v>5212</v>
      </c>
      <c r="B126" s="1" t="s">
        <v>186</v>
      </c>
      <c r="C126" s="86">
        <v>0</v>
      </c>
      <c r="D126" s="107">
        <f t="shared" si="8"/>
        <v>0</v>
      </c>
      <c r="E126" s="1"/>
    </row>
    <row r="127" spans="1:5" ht="9.75" customHeight="1" x14ac:dyDescent="0.25">
      <c r="A127" s="24">
        <v>5220</v>
      </c>
      <c r="B127" s="19" t="s">
        <v>187</v>
      </c>
      <c r="C127" s="85">
        <v>0</v>
      </c>
      <c r="D127" s="107">
        <f t="shared" si="8"/>
        <v>0</v>
      </c>
      <c r="E127" s="1"/>
    </row>
    <row r="128" spans="1:5" ht="9.75" customHeight="1" x14ac:dyDescent="0.25">
      <c r="A128" s="16">
        <v>5221</v>
      </c>
      <c r="B128" s="1" t="s">
        <v>188</v>
      </c>
      <c r="C128" s="86">
        <v>0</v>
      </c>
      <c r="D128" s="107">
        <f t="shared" si="8"/>
        <v>0</v>
      </c>
      <c r="E128" s="1"/>
    </row>
    <row r="129" spans="1:5" ht="9.75" customHeight="1" x14ac:dyDescent="0.25">
      <c r="A129" s="16">
        <v>5222</v>
      </c>
      <c r="B129" s="1" t="s">
        <v>189</v>
      </c>
      <c r="C129" s="86">
        <v>0</v>
      </c>
      <c r="D129" s="107">
        <f t="shared" si="8"/>
        <v>0</v>
      </c>
      <c r="E129" s="1"/>
    </row>
    <row r="130" spans="1:5" ht="9.75" customHeight="1" x14ac:dyDescent="0.25">
      <c r="A130" s="24">
        <v>5230</v>
      </c>
      <c r="B130" s="19" t="s">
        <v>132</v>
      </c>
      <c r="C130" s="85">
        <v>0</v>
      </c>
      <c r="D130" s="107">
        <f t="shared" si="8"/>
        <v>0</v>
      </c>
      <c r="E130" s="1"/>
    </row>
    <row r="131" spans="1:5" ht="9.75" customHeight="1" x14ac:dyDescent="0.25">
      <c r="A131" s="16">
        <v>5231</v>
      </c>
      <c r="B131" s="1" t="s">
        <v>190</v>
      </c>
      <c r="C131" s="86">
        <v>0</v>
      </c>
      <c r="D131" s="107">
        <f t="shared" si="8"/>
        <v>0</v>
      </c>
      <c r="E131" s="1"/>
    </row>
    <row r="132" spans="1:5" ht="9.75" customHeight="1" x14ac:dyDescent="0.25">
      <c r="A132" s="16">
        <v>5232</v>
      </c>
      <c r="B132" s="1" t="s">
        <v>191</v>
      </c>
      <c r="C132" s="86">
        <v>0</v>
      </c>
      <c r="D132" s="107">
        <f t="shared" si="8"/>
        <v>0</v>
      </c>
      <c r="E132" s="1"/>
    </row>
    <row r="133" spans="1:5" ht="9.75" customHeight="1" x14ac:dyDescent="0.25">
      <c r="A133" s="24">
        <v>5240</v>
      </c>
      <c r="B133" s="19" t="s">
        <v>192</v>
      </c>
      <c r="C133" s="85">
        <v>1349996.4</v>
      </c>
      <c r="D133" s="107">
        <f t="shared" si="8"/>
        <v>5.8370967245743276E-3</v>
      </c>
      <c r="E133" s="1"/>
    </row>
    <row r="134" spans="1:5" ht="9.75" customHeight="1" x14ac:dyDescent="0.25">
      <c r="A134" s="16">
        <v>5241</v>
      </c>
      <c r="B134" s="1" t="s">
        <v>193</v>
      </c>
      <c r="C134" s="86">
        <v>0</v>
      </c>
      <c r="D134" s="107">
        <f t="shared" si="8"/>
        <v>0</v>
      </c>
      <c r="E134" s="1"/>
    </row>
    <row r="135" spans="1:5" ht="9.75" customHeight="1" x14ac:dyDescent="0.25">
      <c r="A135" s="16">
        <v>5242</v>
      </c>
      <c r="B135" s="1" t="s">
        <v>194</v>
      </c>
      <c r="C135" s="86">
        <v>0</v>
      </c>
      <c r="D135" s="107">
        <f t="shared" si="8"/>
        <v>0</v>
      </c>
      <c r="E135" s="1"/>
    </row>
    <row r="136" spans="1:5" ht="9.75" customHeight="1" x14ac:dyDescent="0.25">
      <c r="A136" s="16">
        <v>5243</v>
      </c>
      <c r="B136" s="1" t="s">
        <v>195</v>
      </c>
      <c r="C136" s="86">
        <v>0</v>
      </c>
      <c r="D136" s="107">
        <f t="shared" si="8"/>
        <v>0</v>
      </c>
      <c r="E136" s="1"/>
    </row>
    <row r="137" spans="1:5" ht="9.75" customHeight="1" x14ac:dyDescent="0.25">
      <c r="A137" s="16">
        <v>5244</v>
      </c>
      <c r="B137" s="1" t="s">
        <v>196</v>
      </c>
      <c r="C137" s="86">
        <v>0</v>
      </c>
      <c r="D137" s="107">
        <f t="shared" si="8"/>
        <v>0</v>
      </c>
      <c r="E137" s="1"/>
    </row>
    <row r="138" spans="1:5" ht="9.75" customHeight="1" x14ac:dyDescent="0.25">
      <c r="A138" s="24">
        <v>5250</v>
      </c>
      <c r="B138" s="19" t="s">
        <v>133</v>
      </c>
      <c r="C138" s="85">
        <v>0</v>
      </c>
      <c r="D138" s="107">
        <f t="shared" si="8"/>
        <v>0</v>
      </c>
      <c r="E138" s="1"/>
    </row>
    <row r="139" spans="1:5" ht="9.75" customHeight="1" x14ac:dyDescent="0.25">
      <c r="A139" s="16">
        <v>5251</v>
      </c>
      <c r="B139" s="1" t="s">
        <v>197</v>
      </c>
      <c r="C139" s="86">
        <v>0</v>
      </c>
      <c r="D139" s="107">
        <f t="shared" si="8"/>
        <v>0</v>
      </c>
      <c r="E139" s="1"/>
    </row>
    <row r="140" spans="1:5" ht="9.75" customHeight="1" x14ac:dyDescent="0.25">
      <c r="A140" s="16">
        <v>5252</v>
      </c>
      <c r="B140" s="1" t="s">
        <v>198</v>
      </c>
      <c r="C140" s="86">
        <v>0</v>
      </c>
      <c r="D140" s="107">
        <f t="shared" si="8"/>
        <v>0</v>
      </c>
      <c r="E140" s="1"/>
    </row>
    <row r="141" spans="1:5" ht="9.75" customHeight="1" x14ac:dyDescent="0.25">
      <c r="A141" s="16">
        <v>5259</v>
      </c>
      <c r="B141" s="1" t="s">
        <v>199</v>
      </c>
      <c r="C141" s="86">
        <v>0</v>
      </c>
      <c r="D141" s="107">
        <f t="shared" si="8"/>
        <v>0</v>
      </c>
      <c r="E141" s="1"/>
    </row>
    <row r="142" spans="1:5" ht="9.75" customHeight="1" x14ac:dyDescent="0.25">
      <c r="A142" s="24">
        <v>5260</v>
      </c>
      <c r="B142" s="19" t="s">
        <v>200</v>
      </c>
      <c r="C142" s="85">
        <v>0</v>
      </c>
      <c r="D142" s="107">
        <f t="shared" si="8"/>
        <v>0</v>
      </c>
      <c r="E142" s="1"/>
    </row>
    <row r="143" spans="1:5" ht="9.75" customHeight="1" x14ac:dyDescent="0.25">
      <c r="A143" s="16">
        <v>5261</v>
      </c>
      <c r="B143" s="1" t="s">
        <v>201</v>
      </c>
      <c r="C143" s="86">
        <v>0</v>
      </c>
      <c r="D143" s="107">
        <f t="shared" si="8"/>
        <v>0</v>
      </c>
      <c r="E143" s="1"/>
    </row>
    <row r="144" spans="1:5" ht="9.75" customHeight="1" x14ac:dyDescent="0.25">
      <c r="A144" s="16">
        <v>5262</v>
      </c>
      <c r="B144" s="1" t="s">
        <v>202</v>
      </c>
      <c r="C144" s="86">
        <v>0</v>
      </c>
      <c r="D144" s="107">
        <f t="shared" si="8"/>
        <v>0</v>
      </c>
      <c r="E144" s="1"/>
    </row>
    <row r="145" spans="1:5" ht="9.75" customHeight="1" x14ac:dyDescent="0.25">
      <c r="A145" s="24">
        <v>5270</v>
      </c>
      <c r="B145" s="19" t="s">
        <v>203</v>
      </c>
      <c r="C145" s="85">
        <v>0</v>
      </c>
      <c r="D145" s="107">
        <f t="shared" si="8"/>
        <v>0</v>
      </c>
      <c r="E145" s="1"/>
    </row>
    <row r="146" spans="1:5" ht="9.75" customHeight="1" x14ac:dyDescent="0.25">
      <c r="A146" s="16">
        <v>5271</v>
      </c>
      <c r="B146" s="1" t="s">
        <v>204</v>
      </c>
      <c r="C146" s="86">
        <v>0</v>
      </c>
      <c r="D146" s="107">
        <f t="shared" si="8"/>
        <v>0</v>
      </c>
      <c r="E146" s="1"/>
    </row>
    <row r="147" spans="1:5" ht="9.75" customHeight="1" x14ac:dyDescent="0.25">
      <c r="A147" s="24">
        <v>5280</v>
      </c>
      <c r="B147" s="19" t="s">
        <v>205</v>
      </c>
      <c r="C147" s="85">
        <v>0</v>
      </c>
      <c r="D147" s="107">
        <f t="shared" si="8"/>
        <v>0</v>
      </c>
      <c r="E147" s="1"/>
    </row>
    <row r="148" spans="1:5" ht="9.75" customHeight="1" x14ac:dyDescent="0.25">
      <c r="A148" s="16">
        <v>5281</v>
      </c>
      <c r="B148" s="1" t="s">
        <v>206</v>
      </c>
      <c r="C148" s="86">
        <v>0</v>
      </c>
      <c r="D148" s="107">
        <f t="shared" si="8"/>
        <v>0</v>
      </c>
      <c r="E148" s="1"/>
    </row>
    <row r="149" spans="1:5" ht="9.75" customHeight="1" x14ac:dyDescent="0.25">
      <c r="A149" s="16">
        <v>5282</v>
      </c>
      <c r="B149" s="1" t="s">
        <v>207</v>
      </c>
      <c r="C149" s="86">
        <v>0</v>
      </c>
      <c r="D149" s="107">
        <f t="shared" si="8"/>
        <v>0</v>
      </c>
      <c r="E149" s="1"/>
    </row>
    <row r="150" spans="1:5" ht="9.75" customHeight="1" x14ac:dyDescent="0.25">
      <c r="A150" s="16">
        <v>5283</v>
      </c>
      <c r="B150" s="1" t="s">
        <v>208</v>
      </c>
      <c r="C150" s="86">
        <v>0</v>
      </c>
      <c r="D150" s="107">
        <f t="shared" si="8"/>
        <v>0</v>
      </c>
      <c r="E150" s="1"/>
    </row>
    <row r="151" spans="1:5" ht="9.75" customHeight="1" x14ac:dyDescent="0.25">
      <c r="A151" s="16">
        <v>5284</v>
      </c>
      <c r="B151" s="1" t="s">
        <v>209</v>
      </c>
      <c r="C151" s="86">
        <v>0</v>
      </c>
      <c r="D151" s="107">
        <f t="shared" si="8"/>
        <v>0</v>
      </c>
      <c r="E151" s="1"/>
    </row>
    <row r="152" spans="1:5" ht="9.75" customHeight="1" x14ac:dyDescent="0.25">
      <c r="A152" s="16">
        <v>5285</v>
      </c>
      <c r="B152" s="1" t="s">
        <v>210</v>
      </c>
      <c r="C152" s="86">
        <v>0</v>
      </c>
      <c r="D152" s="107">
        <f t="shared" si="8"/>
        <v>0</v>
      </c>
      <c r="E152" s="1"/>
    </row>
    <row r="153" spans="1:5" ht="9.75" customHeight="1" x14ac:dyDescent="0.25">
      <c r="A153" s="24">
        <v>5290</v>
      </c>
      <c r="B153" s="19" t="s">
        <v>211</v>
      </c>
      <c r="C153" s="85">
        <v>0</v>
      </c>
      <c r="D153" s="107">
        <f t="shared" si="8"/>
        <v>0</v>
      </c>
      <c r="E153" s="1"/>
    </row>
    <row r="154" spans="1:5" ht="9.75" customHeight="1" x14ac:dyDescent="0.25">
      <c r="A154" s="16">
        <v>5291</v>
      </c>
      <c r="B154" s="1" t="s">
        <v>212</v>
      </c>
      <c r="C154" s="86">
        <v>0</v>
      </c>
      <c r="D154" s="107">
        <f t="shared" si="8"/>
        <v>0</v>
      </c>
      <c r="E154" s="1"/>
    </row>
    <row r="155" spans="1:5" ht="9.75" customHeight="1" x14ac:dyDescent="0.25">
      <c r="A155" s="16">
        <v>5292</v>
      </c>
      <c r="B155" s="1" t="s">
        <v>213</v>
      </c>
      <c r="C155" s="86">
        <v>0</v>
      </c>
      <c r="D155" s="107">
        <f t="shared" si="8"/>
        <v>0</v>
      </c>
      <c r="E155" s="1"/>
    </row>
    <row r="156" spans="1:5" ht="9.75" customHeight="1" x14ac:dyDescent="0.25">
      <c r="A156" s="24">
        <v>5300</v>
      </c>
      <c r="B156" s="19" t="s">
        <v>214</v>
      </c>
      <c r="C156" s="85">
        <v>0</v>
      </c>
      <c r="D156" s="107">
        <f t="shared" si="8"/>
        <v>0</v>
      </c>
      <c r="E156" s="1"/>
    </row>
    <row r="157" spans="1:5" ht="9.75" customHeight="1" x14ac:dyDescent="0.25">
      <c r="A157" s="24">
        <v>5310</v>
      </c>
      <c r="B157" s="19" t="s">
        <v>125</v>
      </c>
      <c r="C157" s="85">
        <v>0</v>
      </c>
      <c r="D157" s="107">
        <f t="shared" si="8"/>
        <v>0</v>
      </c>
      <c r="E157" s="1"/>
    </row>
    <row r="158" spans="1:5" ht="9.75" customHeight="1" x14ac:dyDescent="0.25">
      <c r="A158" s="16">
        <v>5311</v>
      </c>
      <c r="B158" s="1" t="s">
        <v>215</v>
      </c>
      <c r="C158" s="86">
        <v>0</v>
      </c>
      <c r="D158" s="107">
        <f t="shared" si="8"/>
        <v>0</v>
      </c>
      <c r="E158" s="1"/>
    </row>
    <row r="159" spans="1:5" ht="9.75" customHeight="1" x14ac:dyDescent="0.25">
      <c r="A159" s="16">
        <v>5312</v>
      </c>
      <c r="B159" s="1" t="s">
        <v>216</v>
      </c>
      <c r="C159" s="86">
        <v>0</v>
      </c>
      <c r="D159" s="107">
        <f t="shared" si="8"/>
        <v>0</v>
      </c>
      <c r="E159" s="1"/>
    </row>
    <row r="160" spans="1:5" ht="9.75" customHeight="1" x14ac:dyDescent="0.25">
      <c r="A160" s="24">
        <v>5320</v>
      </c>
      <c r="B160" s="19" t="s">
        <v>126</v>
      </c>
      <c r="C160" s="85">
        <v>0</v>
      </c>
      <c r="D160" s="107">
        <f t="shared" ref="D160:D212" si="9">C160/$C$94</f>
        <v>0</v>
      </c>
      <c r="E160" s="1"/>
    </row>
    <row r="161" spans="1:5" ht="9.75" customHeight="1" x14ac:dyDescent="0.25">
      <c r="A161" s="16">
        <v>5321</v>
      </c>
      <c r="B161" s="1" t="s">
        <v>217</v>
      </c>
      <c r="C161" s="86">
        <v>0</v>
      </c>
      <c r="D161" s="107">
        <f t="shared" si="9"/>
        <v>0</v>
      </c>
      <c r="E161" s="1"/>
    </row>
    <row r="162" spans="1:5" ht="9.75" customHeight="1" x14ac:dyDescent="0.25">
      <c r="A162" s="16">
        <v>5322</v>
      </c>
      <c r="B162" s="1" t="s">
        <v>218</v>
      </c>
      <c r="C162" s="86">
        <v>0</v>
      </c>
      <c r="D162" s="107">
        <f t="shared" si="9"/>
        <v>0</v>
      </c>
      <c r="E162" s="1"/>
    </row>
    <row r="163" spans="1:5" ht="9.75" customHeight="1" x14ac:dyDescent="0.25">
      <c r="A163" s="24">
        <v>5330</v>
      </c>
      <c r="B163" s="19" t="s">
        <v>127</v>
      </c>
      <c r="C163" s="85">
        <v>0</v>
      </c>
      <c r="D163" s="107">
        <f t="shared" si="9"/>
        <v>0</v>
      </c>
      <c r="E163" s="1"/>
    </row>
    <row r="164" spans="1:5" ht="9.75" customHeight="1" x14ac:dyDescent="0.25">
      <c r="A164" s="16">
        <v>5331</v>
      </c>
      <c r="B164" s="1" t="s">
        <v>219</v>
      </c>
      <c r="C164" s="86">
        <v>0</v>
      </c>
      <c r="D164" s="107">
        <f t="shared" si="9"/>
        <v>0</v>
      </c>
      <c r="E164" s="1"/>
    </row>
    <row r="165" spans="1:5" ht="9.75" customHeight="1" x14ac:dyDescent="0.25">
      <c r="A165" s="16">
        <v>5332</v>
      </c>
      <c r="B165" s="1" t="s">
        <v>220</v>
      </c>
      <c r="C165" s="86">
        <v>0</v>
      </c>
      <c r="D165" s="107">
        <f t="shared" si="9"/>
        <v>0</v>
      </c>
      <c r="E165" s="1"/>
    </row>
    <row r="166" spans="1:5" ht="9.75" customHeight="1" x14ac:dyDescent="0.25">
      <c r="A166" s="24">
        <v>5400</v>
      </c>
      <c r="B166" s="19" t="s">
        <v>221</v>
      </c>
      <c r="C166" s="85">
        <v>0</v>
      </c>
      <c r="D166" s="107">
        <f t="shared" si="9"/>
        <v>0</v>
      </c>
      <c r="E166" s="1"/>
    </row>
    <row r="167" spans="1:5" ht="9.75" customHeight="1" x14ac:dyDescent="0.25">
      <c r="A167" s="24">
        <v>5410</v>
      </c>
      <c r="B167" s="19" t="s">
        <v>222</v>
      </c>
      <c r="C167" s="85">
        <v>0</v>
      </c>
      <c r="D167" s="107">
        <f t="shared" si="9"/>
        <v>0</v>
      </c>
      <c r="E167" s="1"/>
    </row>
    <row r="168" spans="1:5" ht="9.75" customHeight="1" x14ac:dyDescent="0.25">
      <c r="A168" s="16">
        <v>5411</v>
      </c>
      <c r="B168" s="1" t="s">
        <v>223</v>
      </c>
      <c r="C168" s="86">
        <v>0</v>
      </c>
      <c r="D168" s="107">
        <f t="shared" si="9"/>
        <v>0</v>
      </c>
      <c r="E168" s="1"/>
    </row>
    <row r="169" spans="1:5" ht="9.75" customHeight="1" x14ac:dyDescent="0.25">
      <c r="A169" s="16">
        <v>5412</v>
      </c>
      <c r="B169" s="1" t="s">
        <v>224</v>
      </c>
      <c r="C169" s="86">
        <v>0</v>
      </c>
      <c r="D169" s="107">
        <f t="shared" si="9"/>
        <v>0</v>
      </c>
      <c r="E169" s="1"/>
    </row>
    <row r="170" spans="1:5" ht="9.75" customHeight="1" x14ac:dyDescent="0.25">
      <c r="A170" s="24">
        <v>5420</v>
      </c>
      <c r="B170" s="19" t="s">
        <v>225</v>
      </c>
      <c r="C170" s="85">
        <v>0</v>
      </c>
      <c r="D170" s="107">
        <f t="shared" si="9"/>
        <v>0</v>
      </c>
      <c r="E170" s="1"/>
    </row>
    <row r="171" spans="1:5" ht="9.75" customHeight="1" x14ac:dyDescent="0.25">
      <c r="A171" s="16">
        <v>5421</v>
      </c>
      <c r="B171" s="1" t="s">
        <v>226</v>
      </c>
      <c r="C171" s="86">
        <v>0</v>
      </c>
      <c r="D171" s="107">
        <f t="shared" si="9"/>
        <v>0</v>
      </c>
      <c r="E171" s="1"/>
    </row>
    <row r="172" spans="1:5" ht="9.75" customHeight="1" x14ac:dyDescent="0.25">
      <c r="A172" s="16">
        <v>5422</v>
      </c>
      <c r="B172" s="1" t="s">
        <v>227</v>
      </c>
      <c r="C172" s="86">
        <v>0</v>
      </c>
      <c r="D172" s="107">
        <f t="shared" si="9"/>
        <v>0</v>
      </c>
      <c r="E172" s="1"/>
    </row>
    <row r="173" spans="1:5" ht="9.75" customHeight="1" x14ac:dyDescent="0.25">
      <c r="A173" s="24">
        <v>5430</v>
      </c>
      <c r="B173" s="19" t="s">
        <v>228</v>
      </c>
      <c r="C173" s="85">
        <v>0</v>
      </c>
      <c r="D173" s="107">
        <f t="shared" si="9"/>
        <v>0</v>
      </c>
      <c r="E173" s="1"/>
    </row>
    <row r="174" spans="1:5" ht="9.75" customHeight="1" x14ac:dyDescent="0.25">
      <c r="A174" s="16">
        <v>5431</v>
      </c>
      <c r="B174" s="1" t="s">
        <v>229</v>
      </c>
      <c r="C174" s="86">
        <v>0</v>
      </c>
      <c r="D174" s="107">
        <f t="shared" si="9"/>
        <v>0</v>
      </c>
      <c r="E174" s="1"/>
    </row>
    <row r="175" spans="1:5" ht="9.75" customHeight="1" x14ac:dyDescent="0.25">
      <c r="A175" s="16">
        <v>5432</v>
      </c>
      <c r="B175" s="1" t="s">
        <v>230</v>
      </c>
      <c r="C175" s="86">
        <v>0</v>
      </c>
      <c r="D175" s="107">
        <f t="shared" si="9"/>
        <v>0</v>
      </c>
      <c r="E175" s="1"/>
    </row>
    <row r="176" spans="1:5" ht="9.75" customHeight="1" x14ac:dyDescent="0.25">
      <c r="A176" s="24">
        <v>5440</v>
      </c>
      <c r="B176" s="19" t="s">
        <v>231</v>
      </c>
      <c r="C176" s="85">
        <v>0</v>
      </c>
      <c r="D176" s="107">
        <f t="shared" si="9"/>
        <v>0</v>
      </c>
      <c r="E176" s="1"/>
    </row>
    <row r="177" spans="1:5" ht="9.75" customHeight="1" x14ac:dyDescent="0.25">
      <c r="A177" s="16">
        <v>5441</v>
      </c>
      <c r="B177" s="1" t="s">
        <v>231</v>
      </c>
      <c r="C177" s="86">
        <v>0</v>
      </c>
      <c r="D177" s="107">
        <f t="shared" si="9"/>
        <v>0</v>
      </c>
      <c r="E177" s="1"/>
    </row>
    <row r="178" spans="1:5" ht="9.75" customHeight="1" x14ac:dyDescent="0.25">
      <c r="A178" s="24">
        <v>5450</v>
      </c>
      <c r="B178" s="19" t="s">
        <v>232</v>
      </c>
      <c r="C178" s="85">
        <v>0</v>
      </c>
      <c r="D178" s="107">
        <f t="shared" si="9"/>
        <v>0</v>
      </c>
      <c r="E178" s="1"/>
    </row>
    <row r="179" spans="1:5" ht="9.75" customHeight="1" x14ac:dyDescent="0.25">
      <c r="A179" s="16">
        <v>5451</v>
      </c>
      <c r="B179" s="1" t="s">
        <v>233</v>
      </c>
      <c r="C179" s="86">
        <v>0</v>
      </c>
      <c r="D179" s="107">
        <f t="shared" si="9"/>
        <v>0</v>
      </c>
      <c r="E179" s="1"/>
    </row>
    <row r="180" spans="1:5" ht="9.75" customHeight="1" x14ac:dyDescent="0.25">
      <c r="A180" s="16">
        <v>5452</v>
      </c>
      <c r="B180" s="1" t="s">
        <v>234</v>
      </c>
      <c r="C180" s="86">
        <v>0</v>
      </c>
      <c r="D180" s="107">
        <f t="shared" si="9"/>
        <v>0</v>
      </c>
      <c r="E180" s="1"/>
    </row>
    <row r="181" spans="1:5" ht="9.75" customHeight="1" x14ac:dyDescent="0.25">
      <c r="A181" s="24">
        <v>5500</v>
      </c>
      <c r="B181" s="19" t="s">
        <v>235</v>
      </c>
      <c r="C181" s="85">
        <v>10794719.02</v>
      </c>
      <c r="D181" s="107">
        <f t="shared" si="9"/>
        <v>4.6674064489610638E-2</v>
      </c>
      <c r="E181" s="1"/>
    </row>
    <row r="182" spans="1:5" ht="9.75" customHeight="1" x14ac:dyDescent="0.25">
      <c r="A182" s="24">
        <v>5510</v>
      </c>
      <c r="B182" s="19" t="s">
        <v>236</v>
      </c>
      <c r="C182" s="85">
        <v>10766471.970000001</v>
      </c>
      <c r="D182" s="107">
        <f t="shared" si="9"/>
        <v>4.6551930265375761E-2</v>
      </c>
      <c r="E182" s="1"/>
    </row>
    <row r="183" spans="1:5" ht="9.75" customHeight="1" x14ac:dyDescent="0.25">
      <c r="A183" s="16">
        <v>5511</v>
      </c>
      <c r="B183" s="1" t="s">
        <v>237</v>
      </c>
      <c r="C183" s="86">
        <v>0</v>
      </c>
      <c r="D183" s="107">
        <f t="shared" si="9"/>
        <v>0</v>
      </c>
      <c r="E183" s="1"/>
    </row>
    <row r="184" spans="1:5" ht="9.75" customHeight="1" x14ac:dyDescent="0.25">
      <c r="A184" s="16">
        <v>5512</v>
      </c>
      <c r="B184" s="1" t="s">
        <v>238</v>
      </c>
      <c r="C184" s="86">
        <v>0</v>
      </c>
      <c r="D184" s="107">
        <f t="shared" si="9"/>
        <v>0</v>
      </c>
      <c r="E184" s="1"/>
    </row>
    <row r="185" spans="1:5" ht="9.75" customHeight="1" x14ac:dyDescent="0.25">
      <c r="A185" s="16">
        <v>5513</v>
      </c>
      <c r="B185" s="1" t="s">
        <v>239</v>
      </c>
      <c r="C185" s="86">
        <v>199901.76</v>
      </c>
      <c r="D185" s="107">
        <f t="shared" si="9"/>
        <v>8.6433260750372635E-4</v>
      </c>
      <c r="E185" s="1"/>
    </row>
    <row r="186" spans="1:5" ht="9.75" customHeight="1" x14ac:dyDescent="0.25">
      <c r="A186" s="16">
        <v>5514</v>
      </c>
      <c r="B186" s="1" t="s">
        <v>240</v>
      </c>
      <c r="C186" s="86">
        <v>0</v>
      </c>
      <c r="D186" s="107">
        <f t="shared" si="9"/>
        <v>0</v>
      </c>
      <c r="E186" s="1"/>
    </row>
    <row r="187" spans="1:5" ht="9.75" customHeight="1" x14ac:dyDescent="0.25">
      <c r="A187" s="16">
        <v>5515</v>
      </c>
      <c r="B187" s="1" t="s">
        <v>241</v>
      </c>
      <c r="C187" s="86">
        <v>0</v>
      </c>
      <c r="D187" s="107">
        <f t="shared" si="9"/>
        <v>0</v>
      </c>
      <c r="E187" s="1"/>
    </row>
    <row r="188" spans="1:5" ht="9.75" customHeight="1" x14ac:dyDescent="0.25">
      <c r="A188" s="16">
        <v>5516</v>
      </c>
      <c r="B188" s="1" t="s">
        <v>242</v>
      </c>
      <c r="C188" s="86">
        <v>0</v>
      </c>
      <c r="D188" s="107">
        <f t="shared" si="9"/>
        <v>0</v>
      </c>
      <c r="E188" s="1"/>
    </row>
    <row r="189" spans="1:5" ht="9.75" customHeight="1" x14ac:dyDescent="0.25">
      <c r="A189" s="16">
        <v>5517</v>
      </c>
      <c r="B189" s="1" t="s">
        <v>243</v>
      </c>
      <c r="C189" s="86">
        <v>229680</v>
      </c>
      <c r="D189" s="107">
        <f t="shared" si="9"/>
        <v>9.9308737097390169E-4</v>
      </c>
      <c r="E189" s="1"/>
    </row>
    <row r="190" spans="1:5" ht="9.75" customHeight="1" x14ac:dyDescent="0.25">
      <c r="A190" s="16">
        <v>5518</v>
      </c>
      <c r="B190" s="1" t="s">
        <v>244</v>
      </c>
      <c r="C190" s="86">
        <v>0</v>
      </c>
      <c r="D190" s="107">
        <f t="shared" si="9"/>
        <v>0</v>
      </c>
      <c r="E190" s="1"/>
    </row>
    <row r="191" spans="1:5" ht="9.75" customHeight="1" x14ac:dyDescent="0.25">
      <c r="A191" s="24">
        <v>5520</v>
      </c>
      <c r="B191" s="19" t="s">
        <v>245</v>
      </c>
      <c r="C191" s="85">
        <v>0</v>
      </c>
      <c r="D191" s="107">
        <f t="shared" si="9"/>
        <v>0</v>
      </c>
      <c r="E191" s="1"/>
    </row>
    <row r="192" spans="1:5" ht="9.75" customHeight="1" x14ac:dyDescent="0.25">
      <c r="A192" s="16">
        <v>5521</v>
      </c>
      <c r="B192" s="1" t="s">
        <v>246</v>
      </c>
      <c r="C192" s="86">
        <v>0</v>
      </c>
      <c r="D192" s="107">
        <f t="shared" si="9"/>
        <v>0</v>
      </c>
      <c r="E192" s="1"/>
    </row>
    <row r="193" spans="1:5" ht="9.75" customHeight="1" x14ac:dyDescent="0.25">
      <c r="A193" s="16">
        <v>5522</v>
      </c>
      <c r="B193" s="1" t="s">
        <v>247</v>
      </c>
      <c r="C193" s="86">
        <v>0</v>
      </c>
      <c r="D193" s="107">
        <f t="shared" si="9"/>
        <v>0</v>
      </c>
      <c r="E193" s="1"/>
    </row>
    <row r="194" spans="1:5" ht="9.75" customHeight="1" x14ac:dyDescent="0.25">
      <c r="A194" s="24">
        <v>5530</v>
      </c>
      <c r="B194" s="19" t="s">
        <v>248</v>
      </c>
      <c r="C194" s="85">
        <v>0</v>
      </c>
      <c r="D194" s="107">
        <f t="shared" si="9"/>
        <v>0</v>
      </c>
      <c r="E194" s="1"/>
    </row>
    <row r="195" spans="1:5" ht="9.75" customHeight="1" x14ac:dyDescent="0.25">
      <c r="A195" s="16">
        <v>5531</v>
      </c>
      <c r="B195" s="1" t="s">
        <v>249</v>
      </c>
      <c r="C195" s="86">
        <v>0</v>
      </c>
      <c r="D195" s="107">
        <f t="shared" si="9"/>
        <v>0</v>
      </c>
      <c r="E195" s="1"/>
    </row>
    <row r="196" spans="1:5" ht="9.75" customHeight="1" x14ac:dyDescent="0.25">
      <c r="A196" s="16">
        <v>5532</v>
      </c>
      <c r="B196" s="1" t="s">
        <v>250</v>
      </c>
      <c r="C196" s="86">
        <v>0</v>
      </c>
      <c r="D196" s="107">
        <f t="shared" si="9"/>
        <v>0</v>
      </c>
      <c r="E196" s="1"/>
    </row>
    <row r="197" spans="1:5" ht="9.75" customHeight="1" x14ac:dyDescent="0.25">
      <c r="A197" s="16">
        <v>5533</v>
      </c>
      <c r="B197" s="1" t="s">
        <v>251</v>
      </c>
      <c r="C197" s="86">
        <v>0</v>
      </c>
      <c r="D197" s="107">
        <f t="shared" si="9"/>
        <v>0</v>
      </c>
      <c r="E197" s="1"/>
    </row>
    <row r="198" spans="1:5" ht="9.75" customHeight="1" x14ac:dyDescent="0.25">
      <c r="A198" s="16">
        <v>5534</v>
      </c>
      <c r="B198" s="1" t="s">
        <v>252</v>
      </c>
      <c r="C198" s="86">
        <v>0</v>
      </c>
      <c r="D198" s="107">
        <f t="shared" si="9"/>
        <v>0</v>
      </c>
      <c r="E198" s="1"/>
    </row>
    <row r="199" spans="1:5" ht="9.75" customHeight="1" x14ac:dyDescent="0.25">
      <c r="A199" s="16">
        <v>5535</v>
      </c>
      <c r="B199" s="1" t="s">
        <v>253</v>
      </c>
      <c r="C199" s="86">
        <v>0</v>
      </c>
      <c r="D199" s="107">
        <f t="shared" si="9"/>
        <v>0</v>
      </c>
      <c r="E199" s="1"/>
    </row>
    <row r="200" spans="1:5" ht="9.75" customHeight="1" x14ac:dyDescent="0.25">
      <c r="A200" s="24">
        <v>5590</v>
      </c>
      <c r="B200" s="19" t="s">
        <v>254</v>
      </c>
      <c r="C200" s="85">
        <v>28247.05</v>
      </c>
      <c r="D200" s="107">
        <f t="shared" si="9"/>
        <v>1.2213422423488482E-4</v>
      </c>
      <c r="E200" s="1"/>
    </row>
    <row r="201" spans="1:5" ht="9.75" customHeight="1" x14ac:dyDescent="0.25">
      <c r="A201" s="16">
        <v>5591</v>
      </c>
      <c r="B201" s="1" t="s">
        <v>255</v>
      </c>
      <c r="C201" s="86">
        <v>0</v>
      </c>
      <c r="D201" s="107">
        <f t="shared" si="9"/>
        <v>0</v>
      </c>
      <c r="E201" s="1"/>
    </row>
    <row r="202" spans="1:5" ht="9.75" customHeight="1" x14ac:dyDescent="0.25">
      <c r="A202" s="16">
        <v>5592</v>
      </c>
      <c r="B202" s="1" t="s">
        <v>256</v>
      </c>
      <c r="C202" s="86">
        <v>0</v>
      </c>
      <c r="D202" s="107">
        <f t="shared" si="9"/>
        <v>0</v>
      </c>
      <c r="E202" s="1"/>
    </row>
    <row r="203" spans="1:5" ht="9.75" customHeight="1" x14ac:dyDescent="0.25">
      <c r="A203" s="16">
        <v>5593</v>
      </c>
      <c r="B203" s="1" t="s">
        <v>257</v>
      </c>
      <c r="C203" s="86">
        <v>0</v>
      </c>
      <c r="D203" s="107">
        <f t="shared" si="9"/>
        <v>0</v>
      </c>
      <c r="E203" s="1"/>
    </row>
    <row r="204" spans="1:5" ht="9.75" customHeight="1" x14ac:dyDescent="0.25">
      <c r="A204" s="16">
        <v>5594</v>
      </c>
      <c r="B204" s="1" t="s">
        <v>258</v>
      </c>
      <c r="C204" s="86">
        <v>0</v>
      </c>
      <c r="D204" s="107">
        <f t="shared" si="9"/>
        <v>0</v>
      </c>
      <c r="E204" s="1"/>
    </row>
    <row r="205" spans="1:5" ht="9.75" customHeight="1" x14ac:dyDescent="0.25">
      <c r="A205" s="16">
        <v>5595</v>
      </c>
      <c r="B205" s="1" t="s">
        <v>259</v>
      </c>
      <c r="C205" s="86">
        <v>0</v>
      </c>
      <c r="D205" s="107">
        <f t="shared" si="9"/>
        <v>0</v>
      </c>
      <c r="E205" s="1"/>
    </row>
    <row r="206" spans="1:5" ht="9.75" customHeight="1" x14ac:dyDescent="0.25">
      <c r="A206" s="16">
        <v>5596</v>
      </c>
      <c r="B206" s="1" t="s">
        <v>151</v>
      </c>
      <c r="C206" s="86">
        <v>0</v>
      </c>
      <c r="D206" s="107">
        <f t="shared" si="9"/>
        <v>0</v>
      </c>
      <c r="E206" s="1"/>
    </row>
    <row r="207" spans="1:5" ht="9.75" customHeight="1" x14ac:dyDescent="0.25">
      <c r="A207" s="16">
        <v>5597</v>
      </c>
      <c r="B207" s="1" t="s">
        <v>260</v>
      </c>
      <c r="C207" s="86">
        <v>0</v>
      </c>
      <c r="D207" s="107">
        <f t="shared" si="9"/>
        <v>0</v>
      </c>
      <c r="E207" s="1"/>
    </row>
    <row r="208" spans="1:5" ht="9.75" customHeight="1" x14ac:dyDescent="0.25">
      <c r="A208" s="16">
        <v>5598</v>
      </c>
      <c r="B208" s="1" t="s">
        <v>261</v>
      </c>
      <c r="C208" s="86">
        <v>0</v>
      </c>
      <c r="D208" s="107">
        <f t="shared" si="9"/>
        <v>0</v>
      </c>
      <c r="E208" s="1"/>
    </row>
    <row r="209" spans="1:5" ht="9.75" customHeight="1" x14ac:dyDescent="0.25">
      <c r="A209" s="16">
        <v>5599</v>
      </c>
      <c r="B209" s="1" t="s">
        <v>262</v>
      </c>
      <c r="C209" s="86">
        <v>28247.05</v>
      </c>
      <c r="D209" s="107">
        <f t="shared" si="9"/>
        <v>1.2213422423488482E-4</v>
      </c>
      <c r="E209" s="1"/>
    </row>
    <row r="210" spans="1:5" ht="9.75" customHeight="1" x14ac:dyDescent="0.25">
      <c r="A210" s="24">
        <v>5600</v>
      </c>
      <c r="B210" s="19" t="s">
        <v>263</v>
      </c>
      <c r="C210" s="85">
        <v>0</v>
      </c>
      <c r="D210" s="107">
        <f t="shared" si="9"/>
        <v>0</v>
      </c>
      <c r="E210" s="1"/>
    </row>
    <row r="211" spans="1:5" ht="9.75" customHeight="1" x14ac:dyDescent="0.25">
      <c r="A211" s="24">
        <v>5610</v>
      </c>
      <c r="B211" s="19" t="s">
        <v>264</v>
      </c>
      <c r="C211" s="85">
        <v>0</v>
      </c>
      <c r="D211" s="107">
        <f t="shared" si="9"/>
        <v>0</v>
      </c>
      <c r="E211" s="1"/>
    </row>
    <row r="212" spans="1:5" ht="9.75" customHeight="1" x14ac:dyDescent="0.25">
      <c r="A212" s="16">
        <v>5611</v>
      </c>
      <c r="B212" s="1" t="s">
        <v>265</v>
      </c>
      <c r="C212" s="86">
        <v>0</v>
      </c>
      <c r="D212" s="107">
        <f t="shared" si="9"/>
        <v>0</v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68</v>
      </c>
      <c r="C214" s="13"/>
      <c r="D214" s="17"/>
      <c r="E214" s="13"/>
    </row>
    <row r="216" spans="1:5" ht="15" customHeight="1" x14ac:dyDescent="0.25">
      <c r="B216" s="122" t="s">
        <v>591</v>
      </c>
      <c r="C216" s="123" t="s">
        <v>592</v>
      </c>
      <c r="D216" s="123"/>
    </row>
    <row r="217" spans="1:5" ht="15" customHeight="1" x14ac:dyDescent="0.25">
      <c r="B217" s="122"/>
      <c r="C217" s="123"/>
      <c r="D217" s="123"/>
    </row>
    <row r="218" spans="1:5" ht="15" customHeight="1" x14ac:dyDescent="0.25">
      <c r="B218" s="122" t="s">
        <v>593</v>
      </c>
      <c r="C218" s="123" t="s">
        <v>594</v>
      </c>
      <c r="D218" s="123"/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fitToHeight="0" orientation="portrait" r:id="rId1"/>
  <headerFooter>
    <oddFooter xml:space="preserve">&amp;LSecretaria Del Consejo Directivo del  Siap de León, Gto
Certifico que el Consejo Directivo en sesión de fecha  16  de Febrero DE 2025 aprobó los informes financieros correspondientes a la cuenta anual
del ejercicio 2025.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1"/>
  <sheetViews>
    <sheetView view="pageLayout" topLeftCell="A157" zoomScaleNormal="100" workbookViewId="0">
      <selection activeCell="B175" sqref="B175:C177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3.140625" customWidth="1"/>
    <col min="10" max="25" width="9.140625" customWidth="1"/>
  </cols>
  <sheetData>
    <row r="1" spans="1:8" ht="11.25" customHeight="1" x14ac:dyDescent="0.25">
      <c r="A1" s="133" t="str">
        <f>'Notas a los Edos Financieros'!A1</f>
        <v>SISTEMA INTEGRAL DE ASEO PUBLICO DE LEON GUANJUATO</v>
      </c>
      <c r="B1" s="126"/>
      <c r="C1" s="126"/>
      <c r="D1" s="126"/>
      <c r="E1" s="126"/>
      <c r="F1" s="126"/>
      <c r="G1" s="58" t="s">
        <v>1</v>
      </c>
      <c r="H1" s="59">
        <f>'Notas a los Edos Financieros'!D1</f>
        <v>2025</v>
      </c>
    </row>
    <row r="2" spans="1:8" ht="11.25" customHeight="1" x14ac:dyDescent="0.25">
      <c r="A2" s="133" t="s">
        <v>266</v>
      </c>
      <c r="B2" s="126"/>
      <c r="C2" s="126"/>
      <c r="D2" s="126"/>
      <c r="E2" s="126"/>
      <c r="F2" s="126"/>
      <c r="G2" s="58" t="s">
        <v>3</v>
      </c>
      <c r="H2" s="59" t="str">
        <f>'Notas a los Edos Financieros'!D2</f>
        <v>Trimestral</v>
      </c>
    </row>
    <row r="3" spans="1:8" ht="11.25" customHeight="1" x14ac:dyDescent="0.25">
      <c r="A3" s="133" t="s">
        <v>5</v>
      </c>
      <c r="B3" s="126"/>
      <c r="C3" s="126"/>
      <c r="D3" s="126"/>
      <c r="E3" s="126"/>
      <c r="F3" s="126"/>
      <c r="G3" s="58" t="s">
        <v>6</v>
      </c>
      <c r="H3" s="59">
        <f>'Notas a los Edos Financieros'!D3</f>
        <v>4</v>
      </c>
    </row>
    <row r="4" spans="1:8" ht="11.25" customHeight="1" x14ac:dyDescent="0.25">
      <c r="A4" s="132" t="s">
        <v>7</v>
      </c>
      <c r="B4" s="126"/>
      <c r="C4" s="126"/>
      <c r="D4" s="126"/>
      <c r="E4" s="126"/>
      <c r="F4" s="126"/>
      <c r="G4" s="58"/>
      <c r="H4" s="59"/>
    </row>
    <row r="5" spans="1:8" ht="9.75" customHeight="1" x14ac:dyDescent="0.25">
      <c r="A5" s="60" t="s">
        <v>70</v>
      </c>
      <c r="B5" s="61"/>
      <c r="C5" s="61"/>
      <c r="D5" s="61"/>
      <c r="E5" s="61"/>
      <c r="F5" s="61"/>
      <c r="G5" s="61"/>
      <c r="H5" s="61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61" t="s">
        <v>267</v>
      </c>
      <c r="B7" s="61"/>
      <c r="C7" s="61"/>
      <c r="D7" s="61"/>
      <c r="E7" s="61"/>
      <c r="F7" s="61"/>
      <c r="G7" s="61"/>
      <c r="H7" s="61"/>
    </row>
    <row r="8" spans="1:8" ht="9.75" customHeight="1" x14ac:dyDescent="0.25">
      <c r="A8" s="62" t="s">
        <v>72</v>
      </c>
      <c r="B8" s="62" t="s">
        <v>73</v>
      </c>
      <c r="C8" s="62" t="s">
        <v>74</v>
      </c>
      <c r="D8" s="62" t="s">
        <v>268</v>
      </c>
      <c r="E8" s="62"/>
      <c r="F8" s="62"/>
      <c r="G8" s="62"/>
      <c r="H8" s="62"/>
    </row>
    <row r="9" spans="1:8" ht="9.75" customHeight="1" x14ac:dyDescent="0.25">
      <c r="A9" s="14">
        <v>1114</v>
      </c>
      <c r="B9" s="13" t="s">
        <v>269</v>
      </c>
      <c r="C9" s="88">
        <v>52043347.400000013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270</v>
      </c>
      <c r="C10" s="88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271</v>
      </c>
      <c r="C11" s="88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61" t="s">
        <v>272</v>
      </c>
      <c r="B13" s="61"/>
      <c r="C13" s="61"/>
      <c r="D13" s="61"/>
      <c r="E13" s="61"/>
      <c r="F13" s="61"/>
      <c r="G13" s="61"/>
      <c r="H13" s="61"/>
    </row>
    <row r="14" spans="1:8" ht="9.75" customHeight="1" x14ac:dyDescent="0.25">
      <c r="A14" s="62" t="s">
        <v>72</v>
      </c>
      <c r="B14" s="62" t="s">
        <v>73</v>
      </c>
      <c r="C14" s="62" t="s">
        <v>74</v>
      </c>
      <c r="D14" s="62">
        <f>H1-1</f>
        <v>2024</v>
      </c>
      <c r="E14" s="62">
        <f>D14-1</f>
        <v>2023</v>
      </c>
      <c r="F14" s="62">
        <f>E14-1</f>
        <v>2022</v>
      </c>
      <c r="G14" s="62">
        <f>F14-1</f>
        <v>2021</v>
      </c>
      <c r="H14" s="62" t="s">
        <v>273</v>
      </c>
    </row>
    <row r="15" spans="1:8" ht="9.75" customHeight="1" x14ac:dyDescent="0.25">
      <c r="A15" s="14">
        <v>1122</v>
      </c>
      <c r="B15" s="13" t="s">
        <v>274</v>
      </c>
      <c r="C15" s="88">
        <v>0</v>
      </c>
      <c r="D15" s="88">
        <v>0</v>
      </c>
      <c r="E15" s="15">
        <v>0</v>
      </c>
      <c r="F15" s="15">
        <v>0</v>
      </c>
      <c r="G15" s="15">
        <v>0</v>
      </c>
      <c r="H15" s="13"/>
    </row>
    <row r="16" spans="1:8" ht="9.75" customHeight="1" x14ac:dyDescent="0.25">
      <c r="A16" s="14">
        <v>1124</v>
      </c>
      <c r="B16" s="13" t="s">
        <v>275</v>
      </c>
      <c r="C16" s="88">
        <v>1914114.7516000001</v>
      </c>
      <c r="D16" s="88">
        <v>587359.15119999996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61" t="s">
        <v>276</v>
      </c>
      <c r="B18" s="61"/>
      <c r="C18" s="61"/>
      <c r="D18" s="61"/>
      <c r="E18" s="61"/>
      <c r="F18" s="61"/>
      <c r="G18" s="61"/>
      <c r="H18" s="61"/>
    </row>
    <row r="19" spans="1:8" ht="9.75" customHeight="1" x14ac:dyDescent="0.25">
      <c r="A19" s="62" t="s">
        <v>72</v>
      </c>
      <c r="B19" s="62" t="s">
        <v>73</v>
      </c>
      <c r="C19" s="62" t="s">
        <v>74</v>
      </c>
      <c r="D19" s="62" t="s">
        <v>277</v>
      </c>
      <c r="E19" s="62" t="s">
        <v>278</v>
      </c>
      <c r="F19" s="62" t="s">
        <v>279</v>
      </c>
      <c r="G19" s="62" t="s">
        <v>280</v>
      </c>
      <c r="H19" s="62" t="s">
        <v>281</v>
      </c>
    </row>
    <row r="20" spans="1:8" ht="9.75" customHeight="1" x14ac:dyDescent="0.25">
      <c r="A20" s="14">
        <v>1123</v>
      </c>
      <c r="B20" s="13" t="s">
        <v>282</v>
      </c>
      <c r="C20" s="88">
        <v>50732.33</v>
      </c>
      <c r="D20" s="88">
        <v>0</v>
      </c>
      <c r="E20" s="88">
        <v>0</v>
      </c>
      <c r="F20" s="88">
        <v>0</v>
      </c>
      <c r="G20" s="88">
        <v>0</v>
      </c>
      <c r="H20" s="13"/>
    </row>
    <row r="21" spans="1:8" ht="9.75" customHeight="1" x14ac:dyDescent="0.25">
      <c r="A21" s="14">
        <v>1125</v>
      </c>
      <c r="B21" s="13" t="s">
        <v>283</v>
      </c>
      <c r="C21" s="88">
        <v>0</v>
      </c>
      <c r="D21" s="88">
        <v>0</v>
      </c>
      <c r="E21" s="88">
        <v>0</v>
      </c>
      <c r="F21" s="88">
        <v>0</v>
      </c>
      <c r="G21" s="88">
        <v>0</v>
      </c>
      <c r="H21" s="13"/>
    </row>
    <row r="22" spans="1:8" ht="9.75" customHeight="1" x14ac:dyDescent="0.25">
      <c r="A22" s="16">
        <v>1126</v>
      </c>
      <c r="B22" s="1" t="s">
        <v>284</v>
      </c>
      <c r="C22" s="88">
        <v>0</v>
      </c>
      <c r="D22" s="88">
        <v>0</v>
      </c>
      <c r="E22" s="88">
        <v>0</v>
      </c>
      <c r="F22" s="88">
        <v>0</v>
      </c>
      <c r="G22" s="88">
        <v>0</v>
      </c>
      <c r="H22" s="13"/>
    </row>
    <row r="23" spans="1:8" ht="9.75" customHeight="1" x14ac:dyDescent="0.25">
      <c r="A23" s="16">
        <v>1129</v>
      </c>
      <c r="B23" s="1" t="s">
        <v>285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13"/>
    </row>
    <row r="24" spans="1:8" ht="9.75" customHeight="1" x14ac:dyDescent="0.25">
      <c r="A24" s="14">
        <v>1131</v>
      </c>
      <c r="B24" s="13" t="s">
        <v>286</v>
      </c>
      <c r="C24" s="88">
        <v>0</v>
      </c>
      <c r="D24" s="88">
        <v>0</v>
      </c>
      <c r="E24" s="88">
        <v>0</v>
      </c>
      <c r="F24" s="88">
        <v>0</v>
      </c>
      <c r="G24" s="88">
        <v>0</v>
      </c>
      <c r="H24" s="13"/>
    </row>
    <row r="25" spans="1:8" ht="9.75" customHeight="1" x14ac:dyDescent="0.25">
      <c r="A25" s="14">
        <v>1132</v>
      </c>
      <c r="B25" s="13" t="s">
        <v>287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13"/>
    </row>
    <row r="26" spans="1:8" ht="9.75" customHeight="1" x14ac:dyDescent="0.25">
      <c r="A26" s="14">
        <v>1133</v>
      </c>
      <c r="B26" s="13" t="s">
        <v>288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13"/>
    </row>
    <row r="27" spans="1:8" ht="9.75" customHeight="1" x14ac:dyDescent="0.25">
      <c r="A27" s="14">
        <v>1134</v>
      </c>
      <c r="B27" s="13" t="s">
        <v>289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13"/>
    </row>
    <row r="28" spans="1:8" ht="9.75" customHeight="1" x14ac:dyDescent="0.25">
      <c r="A28" s="14">
        <v>1139</v>
      </c>
      <c r="B28" s="13" t="s">
        <v>290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61" t="s">
        <v>291</v>
      </c>
      <c r="B30" s="61"/>
      <c r="C30" s="61"/>
      <c r="D30" s="61"/>
      <c r="E30" s="61"/>
      <c r="F30" s="61"/>
      <c r="G30" s="61"/>
      <c r="H30" s="61"/>
    </row>
    <row r="31" spans="1:8" ht="9.75" customHeight="1" x14ac:dyDescent="0.25">
      <c r="A31" s="62" t="s">
        <v>72</v>
      </c>
      <c r="B31" s="62" t="s">
        <v>73</v>
      </c>
      <c r="C31" s="62" t="s">
        <v>74</v>
      </c>
      <c r="D31" s="62" t="s">
        <v>292</v>
      </c>
      <c r="E31" s="62" t="s">
        <v>293</v>
      </c>
      <c r="F31" s="62" t="s">
        <v>294</v>
      </c>
      <c r="G31" s="62"/>
      <c r="H31" s="62"/>
    </row>
    <row r="32" spans="1:8" ht="9.75" customHeight="1" x14ac:dyDescent="0.25">
      <c r="A32" s="14">
        <v>1140</v>
      </c>
      <c r="B32" s="13" t="s">
        <v>295</v>
      </c>
      <c r="C32" s="88">
        <v>0</v>
      </c>
      <c r="D32" s="13"/>
      <c r="E32" s="13"/>
      <c r="F32" s="13"/>
      <c r="G32" s="13"/>
      <c r="H32" s="13"/>
    </row>
    <row r="33" spans="1:6" ht="9.75" customHeight="1" x14ac:dyDescent="0.25">
      <c r="A33" s="14">
        <v>1141</v>
      </c>
      <c r="B33" s="13" t="s">
        <v>296</v>
      </c>
      <c r="C33" s="88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297</v>
      </c>
      <c r="C34" s="88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298</v>
      </c>
      <c r="C35" s="88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299</v>
      </c>
      <c r="C36" s="88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300</v>
      </c>
      <c r="C37" s="88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61" t="s">
        <v>301</v>
      </c>
      <c r="B39" s="61"/>
      <c r="C39" s="61"/>
      <c r="D39" s="61"/>
      <c r="E39" s="61"/>
      <c r="F39" s="61"/>
    </row>
    <row r="40" spans="1:6" ht="9.75" customHeight="1" x14ac:dyDescent="0.25">
      <c r="A40" s="62" t="s">
        <v>72</v>
      </c>
      <c r="B40" s="62" t="s">
        <v>73</v>
      </c>
      <c r="C40" s="62" t="s">
        <v>74</v>
      </c>
      <c r="D40" s="62" t="s">
        <v>293</v>
      </c>
      <c r="E40" s="62" t="s">
        <v>302</v>
      </c>
      <c r="F40" s="62" t="s">
        <v>294</v>
      </c>
    </row>
    <row r="41" spans="1:6" ht="9.75" customHeight="1" x14ac:dyDescent="0.25">
      <c r="A41" s="14">
        <v>1150</v>
      </c>
      <c r="B41" s="13" t="s">
        <v>303</v>
      </c>
      <c r="C41" s="88">
        <v>0</v>
      </c>
      <c r="D41" s="13"/>
      <c r="E41" s="13"/>
      <c r="F41" s="13"/>
    </row>
    <row r="42" spans="1:6" ht="9.75" customHeight="1" x14ac:dyDescent="0.25">
      <c r="A42" s="14">
        <v>1151</v>
      </c>
      <c r="B42" s="13" t="s">
        <v>304</v>
      </c>
      <c r="C42" s="88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61" t="s">
        <v>305</v>
      </c>
      <c r="B44" s="61"/>
      <c r="C44" s="61"/>
      <c r="D44" s="61"/>
      <c r="E44" s="61"/>
      <c r="F44" s="61"/>
    </row>
    <row r="45" spans="1:6" ht="9.75" customHeight="1" x14ac:dyDescent="0.25">
      <c r="A45" s="62" t="s">
        <v>72</v>
      </c>
      <c r="B45" s="62" t="s">
        <v>73</v>
      </c>
      <c r="C45" s="62" t="s">
        <v>74</v>
      </c>
      <c r="D45" s="62" t="s">
        <v>268</v>
      </c>
      <c r="E45" s="62" t="s">
        <v>281</v>
      </c>
      <c r="F45" s="62"/>
    </row>
    <row r="46" spans="1:6" ht="9.75" customHeight="1" x14ac:dyDescent="0.25">
      <c r="A46" s="14">
        <v>1213</v>
      </c>
      <c r="B46" s="13" t="s">
        <v>306</v>
      </c>
      <c r="C46" s="88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61" t="s">
        <v>307</v>
      </c>
      <c r="B48" s="61"/>
      <c r="C48" s="61"/>
      <c r="D48" s="61"/>
      <c r="E48" s="61"/>
      <c r="F48" s="61"/>
    </row>
    <row r="49" spans="1:9" ht="9.75" customHeight="1" x14ac:dyDescent="0.25">
      <c r="A49" s="62" t="s">
        <v>72</v>
      </c>
      <c r="B49" s="62" t="s">
        <v>73</v>
      </c>
      <c r="C49" s="62" t="s">
        <v>74</v>
      </c>
      <c r="D49" s="62"/>
      <c r="E49" s="62"/>
      <c r="F49" s="62"/>
      <c r="G49" s="62"/>
      <c r="H49" s="62"/>
      <c r="I49" s="13"/>
    </row>
    <row r="50" spans="1:9" ht="9.75" customHeight="1" x14ac:dyDescent="0.25">
      <c r="A50" s="14">
        <v>1211</v>
      </c>
      <c r="B50" s="13" t="s">
        <v>308</v>
      </c>
      <c r="C50" s="88">
        <v>0</v>
      </c>
      <c r="D50" s="13"/>
      <c r="E50" s="13"/>
      <c r="F50" s="13"/>
      <c r="G50" s="13"/>
      <c r="H50" s="13"/>
      <c r="I50" s="13"/>
    </row>
    <row r="51" spans="1:9" ht="9.75" customHeight="1" x14ac:dyDescent="0.25">
      <c r="A51" s="14">
        <v>1212</v>
      </c>
      <c r="B51" s="13" t="s">
        <v>309</v>
      </c>
      <c r="C51" s="88">
        <v>0</v>
      </c>
      <c r="D51" s="13"/>
      <c r="E51" s="13"/>
      <c r="F51" s="13"/>
      <c r="G51" s="13"/>
      <c r="H51" s="13"/>
      <c r="I51" s="13"/>
    </row>
    <row r="52" spans="1:9" ht="9.75" customHeight="1" x14ac:dyDescent="0.25">
      <c r="A52" s="14">
        <v>1214</v>
      </c>
      <c r="B52" s="13" t="s">
        <v>310</v>
      </c>
      <c r="C52" s="88">
        <v>0</v>
      </c>
      <c r="D52" s="13"/>
      <c r="E52" s="13"/>
      <c r="F52" s="13"/>
      <c r="G52" s="13"/>
      <c r="H52" s="13"/>
      <c r="I52" s="13"/>
    </row>
    <row r="53" spans="1:9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</row>
    <row r="54" spans="1:9" ht="9.75" customHeight="1" x14ac:dyDescent="0.25">
      <c r="A54" s="61" t="s">
        <v>311</v>
      </c>
      <c r="B54" s="61"/>
      <c r="C54" s="61"/>
      <c r="D54" s="61"/>
      <c r="E54" s="61"/>
      <c r="F54" s="61"/>
      <c r="G54" s="61"/>
      <c r="H54" s="61"/>
      <c r="I54" s="61"/>
    </row>
    <row r="55" spans="1:9" ht="9.75" customHeight="1" x14ac:dyDescent="0.25">
      <c r="A55" s="62" t="s">
        <v>72</v>
      </c>
      <c r="B55" s="62" t="s">
        <v>73</v>
      </c>
      <c r="C55" s="62" t="s">
        <v>74</v>
      </c>
      <c r="D55" s="62" t="s">
        <v>312</v>
      </c>
      <c r="E55" s="62" t="s">
        <v>313</v>
      </c>
      <c r="F55" s="62" t="s">
        <v>314</v>
      </c>
      <c r="G55" s="62" t="s">
        <v>315</v>
      </c>
      <c r="H55" s="62" t="s">
        <v>316</v>
      </c>
      <c r="I55" s="62" t="s">
        <v>317</v>
      </c>
    </row>
    <row r="56" spans="1:9" ht="9.75" customHeight="1" x14ac:dyDescent="0.25">
      <c r="A56" s="14">
        <v>1230</v>
      </c>
      <c r="B56" s="13" t="s">
        <v>318</v>
      </c>
      <c r="C56" s="88">
        <v>9287312.8200000003</v>
      </c>
      <c r="D56" s="88">
        <v>0</v>
      </c>
      <c r="E56" s="88">
        <v>0</v>
      </c>
      <c r="F56" s="13"/>
      <c r="G56" s="13"/>
      <c r="H56" s="13"/>
      <c r="I56" s="13"/>
    </row>
    <row r="57" spans="1:9" ht="9.75" customHeight="1" x14ac:dyDescent="0.25">
      <c r="A57" s="14">
        <v>1231</v>
      </c>
      <c r="B57" s="13" t="s">
        <v>319</v>
      </c>
      <c r="C57" s="88">
        <v>6258494.8899999997</v>
      </c>
      <c r="D57" s="119">
        <v>0</v>
      </c>
      <c r="E57" s="119">
        <v>0</v>
      </c>
      <c r="F57" s="13"/>
      <c r="G57" s="13"/>
      <c r="H57" s="13"/>
      <c r="I57" s="13"/>
    </row>
    <row r="58" spans="1:9" ht="9.75" customHeight="1" x14ac:dyDescent="0.25">
      <c r="A58" s="14">
        <v>1232</v>
      </c>
      <c r="B58" s="13" t="s">
        <v>320</v>
      </c>
      <c r="C58" s="88">
        <v>0</v>
      </c>
      <c r="D58" s="119">
        <v>0</v>
      </c>
      <c r="E58" s="119">
        <v>0</v>
      </c>
      <c r="F58" s="13"/>
      <c r="G58" s="13"/>
      <c r="H58" s="13"/>
      <c r="I58" s="13"/>
    </row>
    <row r="59" spans="1:9" ht="9.75" customHeight="1" x14ac:dyDescent="0.25">
      <c r="A59" s="14">
        <v>1233</v>
      </c>
      <c r="B59" s="13" t="s">
        <v>321</v>
      </c>
      <c r="C59" s="88">
        <v>3028817.93</v>
      </c>
      <c r="D59" s="119">
        <v>199901.76</v>
      </c>
      <c r="E59" s="119">
        <v>-1172652.3799999999</v>
      </c>
      <c r="F59" s="13"/>
      <c r="G59" s="13"/>
      <c r="H59" s="13"/>
      <c r="I59" s="13"/>
    </row>
    <row r="60" spans="1:9" ht="9.75" customHeight="1" x14ac:dyDescent="0.25">
      <c r="A60" s="14">
        <v>1234</v>
      </c>
      <c r="B60" s="13" t="s">
        <v>322</v>
      </c>
      <c r="C60" s="88">
        <v>0</v>
      </c>
      <c r="D60" s="119">
        <v>0</v>
      </c>
      <c r="E60" s="119">
        <v>0</v>
      </c>
      <c r="F60" s="13"/>
      <c r="G60" s="13"/>
      <c r="H60" s="13"/>
      <c r="I60" s="13"/>
    </row>
    <row r="61" spans="1:9" ht="9.75" customHeight="1" x14ac:dyDescent="0.25">
      <c r="A61" s="14">
        <v>1235</v>
      </c>
      <c r="B61" s="13" t="s">
        <v>323</v>
      </c>
      <c r="C61" s="88">
        <v>0</v>
      </c>
      <c r="D61" s="119">
        <v>0</v>
      </c>
      <c r="E61" s="119">
        <v>0</v>
      </c>
      <c r="F61" s="13"/>
      <c r="G61" s="13"/>
      <c r="H61" s="13"/>
      <c r="I61" s="13"/>
    </row>
    <row r="62" spans="1:9" ht="9.75" customHeight="1" x14ac:dyDescent="0.25">
      <c r="A62" s="14">
        <v>1236</v>
      </c>
      <c r="B62" s="13" t="s">
        <v>324</v>
      </c>
      <c r="C62" s="88">
        <v>0</v>
      </c>
      <c r="D62" s="119">
        <v>0</v>
      </c>
      <c r="E62" s="119">
        <v>0</v>
      </c>
      <c r="F62" s="13"/>
      <c r="G62" s="13"/>
      <c r="H62" s="13"/>
      <c r="I62" s="13"/>
    </row>
    <row r="63" spans="1:9" ht="9.75" customHeight="1" x14ac:dyDescent="0.25">
      <c r="A63" s="14">
        <v>1239</v>
      </c>
      <c r="B63" s="13" t="s">
        <v>325</v>
      </c>
      <c r="C63" s="88">
        <v>0</v>
      </c>
      <c r="D63" s="119">
        <v>0</v>
      </c>
      <c r="E63" s="119">
        <v>0</v>
      </c>
      <c r="F63" s="13"/>
      <c r="G63" s="13"/>
      <c r="H63" s="13"/>
      <c r="I63" s="13"/>
    </row>
    <row r="64" spans="1:9" ht="9.75" customHeight="1" x14ac:dyDescent="0.25">
      <c r="A64" s="14">
        <v>1240</v>
      </c>
      <c r="B64" s="13" t="s">
        <v>326</v>
      </c>
      <c r="C64" s="88">
        <v>112986523.66</v>
      </c>
      <c r="D64" s="119">
        <v>10336890.210000001</v>
      </c>
      <c r="E64" s="119">
        <v>-83662652.859999999</v>
      </c>
      <c r="F64" s="13"/>
      <c r="G64" s="13"/>
      <c r="H64" s="13"/>
      <c r="I64" s="13"/>
    </row>
    <row r="65" spans="1:9" ht="9.75" customHeight="1" x14ac:dyDescent="0.25">
      <c r="A65" s="14">
        <v>1241</v>
      </c>
      <c r="B65" s="13" t="s">
        <v>327</v>
      </c>
      <c r="C65" s="88">
        <v>5618269.9100000001</v>
      </c>
      <c r="D65" s="121">
        <v>409630.69</v>
      </c>
      <c r="E65" s="119">
        <v>-5013817.53</v>
      </c>
      <c r="F65" s="118"/>
      <c r="G65" s="13"/>
      <c r="H65" s="13"/>
      <c r="I65" s="13"/>
    </row>
    <row r="66" spans="1:9" ht="9.75" customHeight="1" x14ac:dyDescent="0.25">
      <c r="A66" s="14">
        <v>1242</v>
      </c>
      <c r="B66" s="13" t="s">
        <v>328</v>
      </c>
      <c r="C66" s="88">
        <v>223400.59</v>
      </c>
      <c r="D66" s="119">
        <v>0</v>
      </c>
      <c r="E66" s="119">
        <v>0</v>
      </c>
      <c r="F66" s="13"/>
      <c r="G66" s="13"/>
      <c r="H66" s="13"/>
      <c r="I66" s="13"/>
    </row>
    <row r="67" spans="1:9" ht="9.75" customHeight="1" x14ac:dyDescent="0.25">
      <c r="A67" s="14">
        <v>1243</v>
      </c>
      <c r="B67" s="13" t="s">
        <v>329</v>
      </c>
      <c r="C67" s="88">
        <v>95808</v>
      </c>
      <c r="D67" s="119">
        <v>20332.86</v>
      </c>
      <c r="E67" s="119">
        <v>-108194.64</v>
      </c>
      <c r="F67" s="13"/>
      <c r="G67" s="13"/>
      <c r="H67" s="13"/>
      <c r="I67" s="13"/>
    </row>
    <row r="68" spans="1:9" ht="9.75" customHeight="1" x14ac:dyDescent="0.25">
      <c r="A68" s="14">
        <v>1244</v>
      </c>
      <c r="B68" s="13" t="s">
        <v>330</v>
      </c>
      <c r="C68" s="88">
        <v>79525595.669999987</v>
      </c>
      <c r="D68" s="119">
        <v>8719389.25</v>
      </c>
      <c r="E68" s="119">
        <v>-58563820.079999998</v>
      </c>
      <c r="F68" s="13"/>
      <c r="G68" s="13"/>
      <c r="H68" s="13"/>
      <c r="I68" s="13"/>
    </row>
    <row r="69" spans="1:9" ht="9.75" customHeight="1" x14ac:dyDescent="0.25">
      <c r="A69" s="14">
        <v>1245</v>
      </c>
      <c r="B69" s="13" t="s">
        <v>331</v>
      </c>
      <c r="C69" s="88">
        <v>0</v>
      </c>
      <c r="D69" s="120">
        <v>0</v>
      </c>
      <c r="E69" s="120">
        <v>-5776.14</v>
      </c>
      <c r="F69" s="13"/>
      <c r="G69" s="13"/>
      <c r="H69" s="13"/>
      <c r="I69" s="13"/>
    </row>
    <row r="70" spans="1:9" ht="9.75" customHeight="1" x14ac:dyDescent="0.25">
      <c r="A70" s="14">
        <v>1246</v>
      </c>
      <c r="B70" s="13" t="s">
        <v>332</v>
      </c>
      <c r="C70" s="88">
        <v>27523449.489999998</v>
      </c>
      <c r="D70" s="119">
        <v>1187537.4099999999</v>
      </c>
      <c r="E70" s="119">
        <v>-19971044.469999999</v>
      </c>
      <c r="F70" s="13"/>
      <c r="G70" s="13"/>
      <c r="H70" s="13"/>
      <c r="I70" s="13"/>
    </row>
    <row r="71" spans="1:9" ht="9.75" customHeight="1" x14ac:dyDescent="0.25">
      <c r="A71" s="14">
        <v>1247</v>
      </c>
      <c r="B71" s="13" t="s">
        <v>333</v>
      </c>
      <c r="C71" s="88">
        <v>0</v>
      </c>
      <c r="D71" s="119">
        <v>0</v>
      </c>
      <c r="E71" s="119"/>
      <c r="F71" s="13"/>
      <c r="G71" s="13"/>
      <c r="H71" s="13"/>
      <c r="I71" s="13"/>
    </row>
    <row r="72" spans="1:9" ht="9.75" customHeight="1" x14ac:dyDescent="0.25">
      <c r="A72" s="14">
        <v>1248</v>
      </c>
      <c r="B72" s="13" t="s">
        <v>334</v>
      </c>
      <c r="C72" s="88">
        <v>0</v>
      </c>
      <c r="D72" s="119">
        <v>0</v>
      </c>
      <c r="E72" s="119">
        <v>0</v>
      </c>
      <c r="F72" s="13"/>
      <c r="G72" s="13"/>
      <c r="H72" s="13"/>
      <c r="I72" s="13"/>
    </row>
    <row r="73" spans="1:9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</row>
    <row r="74" spans="1:9" ht="9.75" customHeight="1" x14ac:dyDescent="0.25">
      <c r="A74" s="61" t="s">
        <v>335</v>
      </c>
      <c r="B74" s="61"/>
      <c r="C74" s="61"/>
      <c r="D74" s="61"/>
      <c r="E74" s="61"/>
      <c r="F74" s="61"/>
      <c r="G74" s="61"/>
      <c r="H74" s="13"/>
      <c r="I74" s="13"/>
    </row>
    <row r="75" spans="1:9" ht="9.75" customHeight="1" x14ac:dyDescent="0.25">
      <c r="A75" s="62" t="s">
        <v>72</v>
      </c>
      <c r="B75" s="62" t="s">
        <v>73</v>
      </c>
      <c r="C75" s="62" t="s">
        <v>74</v>
      </c>
      <c r="D75" s="62" t="s">
        <v>336</v>
      </c>
      <c r="E75" s="62" t="s">
        <v>337</v>
      </c>
      <c r="F75" s="62" t="s">
        <v>338</v>
      </c>
      <c r="G75" s="62" t="s">
        <v>339</v>
      </c>
      <c r="H75" s="13"/>
      <c r="I75" s="13"/>
    </row>
    <row r="76" spans="1:9" ht="9.75" customHeight="1" x14ac:dyDescent="0.25">
      <c r="A76" s="14">
        <v>1250</v>
      </c>
      <c r="B76" s="13" t="s">
        <v>340</v>
      </c>
      <c r="C76" s="88">
        <v>6064271.46</v>
      </c>
      <c r="D76" s="88">
        <v>229680</v>
      </c>
      <c r="E76" s="88">
        <v>-3246933.4</v>
      </c>
      <c r="F76" s="13"/>
      <c r="G76" s="13"/>
      <c r="H76" s="13"/>
      <c r="I76" s="13"/>
    </row>
    <row r="77" spans="1:9" ht="9.75" customHeight="1" x14ac:dyDescent="0.25">
      <c r="A77" s="14">
        <v>1251</v>
      </c>
      <c r="B77" s="13" t="s">
        <v>341</v>
      </c>
      <c r="C77" s="88">
        <v>6064271.46</v>
      </c>
      <c r="D77" s="88">
        <v>229680</v>
      </c>
      <c r="E77" s="88">
        <v>-3246933.4</v>
      </c>
      <c r="F77" s="13"/>
      <c r="G77" s="13"/>
      <c r="H77" s="13"/>
      <c r="I77" s="13"/>
    </row>
    <row r="78" spans="1:9" ht="9.75" customHeight="1" x14ac:dyDescent="0.25">
      <c r="A78" s="14">
        <v>1252</v>
      </c>
      <c r="B78" s="13" t="s">
        <v>342</v>
      </c>
      <c r="C78" s="88">
        <v>0</v>
      </c>
      <c r="D78" s="15">
        <v>0</v>
      </c>
      <c r="E78" s="15">
        <v>0</v>
      </c>
      <c r="F78" s="13"/>
      <c r="G78" s="13"/>
      <c r="H78" s="13"/>
      <c r="I78" s="13"/>
    </row>
    <row r="79" spans="1:9" ht="9.75" customHeight="1" x14ac:dyDescent="0.25">
      <c r="A79" s="14">
        <v>1253</v>
      </c>
      <c r="B79" s="13" t="s">
        <v>343</v>
      </c>
      <c r="C79" s="88">
        <v>0</v>
      </c>
      <c r="D79" s="15">
        <v>0</v>
      </c>
      <c r="E79" s="15">
        <v>0</v>
      </c>
      <c r="F79" s="13"/>
      <c r="G79" s="13"/>
      <c r="H79" s="13"/>
      <c r="I79" s="13"/>
    </row>
    <row r="80" spans="1:9" ht="9.75" customHeight="1" x14ac:dyDescent="0.25">
      <c r="A80" s="14">
        <v>1254</v>
      </c>
      <c r="B80" s="13" t="s">
        <v>344</v>
      </c>
      <c r="C80" s="88">
        <v>0</v>
      </c>
      <c r="D80" s="15">
        <v>0</v>
      </c>
      <c r="E80" s="15">
        <v>0</v>
      </c>
      <c r="F80" s="13"/>
      <c r="G80" s="13"/>
      <c r="H80" s="13"/>
      <c r="I80" s="13"/>
    </row>
    <row r="81" spans="1:7" ht="9.75" customHeight="1" x14ac:dyDescent="0.25">
      <c r="A81" s="14">
        <v>1259</v>
      </c>
      <c r="B81" s="13" t="s">
        <v>345</v>
      </c>
      <c r="C81" s="88">
        <v>0</v>
      </c>
      <c r="D81" s="15">
        <v>0</v>
      </c>
      <c r="E81" s="15">
        <v>0</v>
      </c>
      <c r="F81" s="13"/>
      <c r="G81" s="13"/>
    </row>
    <row r="82" spans="1:7" ht="9.75" customHeight="1" x14ac:dyDescent="0.25">
      <c r="A82" s="14">
        <v>1270</v>
      </c>
      <c r="B82" s="13" t="s">
        <v>346</v>
      </c>
      <c r="C82" s="88">
        <v>0</v>
      </c>
      <c r="D82" s="63"/>
      <c r="E82" s="63"/>
      <c r="F82" s="13"/>
      <c r="G82" s="13"/>
    </row>
    <row r="83" spans="1:7" ht="9.75" customHeight="1" x14ac:dyDescent="0.25">
      <c r="A83" s="14">
        <v>1271</v>
      </c>
      <c r="B83" s="13" t="s">
        <v>347</v>
      </c>
      <c r="C83" s="88">
        <v>0</v>
      </c>
      <c r="D83" s="63"/>
      <c r="E83" s="63"/>
      <c r="F83" s="13"/>
      <c r="G83" s="13"/>
    </row>
    <row r="84" spans="1:7" ht="9.75" customHeight="1" x14ac:dyDescent="0.25">
      <c r="A84" s="14">
        <v>1272</v>
      </c>
      <c r="B84" s="13" t="s">
        <v>348</v>
      </c>
      <c r="C84" s="88">
        <v>0</v>
      </c>
      <c r="D84" s="63"/>
      <c r="E84" s="63"/>
      <c r="F84" s="13"/>
      <c r="G84" s="13"/>
    </row>
    <row r="85" spans="1:7" ht="9.75" customHeight="1" x14ac:dyDescent="0.25">
      <c r="A85" s="14">
        <v>1273</v>
      </c>
      <c r="B85" s="13" t="s">
        <v>349</v>
      </c>
      <c r="C85" s="88">
        <v>0</v>
      </c>
      <c r="D85" s="63"/>
      <c r="E85" s="63"/>
      <c r="F85" s="13"/>
      <c r="G85" s="13"/>
    </row>
    <row r="86" spans="1:7" ht="9.75" customHeight="1" x14ac:dyDescent="0.25">
      <c r="A86" s="14">
        <v>1274</v>
      </c>
      <c r="B86" s="13" t="s">
        <v>350</v>
      </c>
      <c r="C86" s="88">
        <v>0</v>
      </c>
      <c r="D86" s="63"/>
      <c r="E86" s="63"/>
      <c r="F86" s="13"/>
      <c r="G86" s="13"/>
    </row>
    <row r="87" spans="1:7" ht="9.75" customHeight="1" x14ac:dyDescent="0.25">
      <c r="A87" s="14">
        <v>1275</v>
      </c>
      <c r="B87" s="13" t="s">
        <v>351</v>
      </c>
      <c r="C87" s="88">
        <v>0</v>
      </c>
      <c r="D87" s="63"/>
      <c r="E87" s="63"/>
      <c r="F87" s="13"/>
      <c r="G87" s="13"/>
    </row>
    <row r="88" spans="1:7" ht="9.75" customHeight="1" x14ac:dyDescent="0.25">
      <c r="A88" s="14">
        <v>1279</v>
      </c>
      <c r="B88" s="13" t="s">
        <v>352</v>
      </c>
      <c r="C88" s="88">
        <v>0</v>
      </c>
      <c r="D88" s="63"/>
      <c r="E88" s="63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61" t="s">
        <v>353</v>
      </c>
      <c r="B90" s="61"/>
      <c r="C90" s="61"/>
      <c r="D90" s="61"/>
      <c r="E90" s="61"/>
      <c r="F90" s="61"/>
      <c r="G90" s="61"/>
    </row>
    <row r="91" spans="1:7" ht="9.75" customHeight="1" x14ac:dyDescent="0.25">
      <c r="A91" s="62" t="s">
        <v>72</v>
      </c>
      <c r="B91" s="62" t="s">
        <v>73</v>
      </c>
      <c r="C91" s="62" t="s">
        <v>74</v>
      </c>
      <c r="D91" s="62" t="s">
        <v>316</v>
      </c>
      <c r="E91" s="62"/>
      <c r="F91" s="62"/>
      <c r="G91" s="62"/>
    </row>
    <row r="92" spans="1:7" ht="9.75" customHeight="1" x14ac:dyDescent="0.25">
      <c r="A92" s="14">
        <v>1160</v>
      </c>
      <c r="B92" s="13" t="s">
        <v>354</v>
      </c>
      <c r="C92" s="88">
        <v>0</v>
      </c>
      <c r="D92" s="13"/>
      <c r="E92" s="13"/>
      <c r="F92" s="13"/>
      <c r="G92" s="13"/>
    </row>
    <row r="93" spans="1:7" ht="9.75" customHeight="1" x14ac:dyDescent="0.25">
      <c r="A93" s="14">
        <v>1161</v>
      </c>
      <c r="B93" s="13" t="s">
        <v>355</v>
      </c>
      <c r="C93" s="88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356</v>
      </c>
      <c r="C94" s="88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61" t="s">
        <v>357</v>
      </c>
      <c r="B96" s="61"/>
      <c r="C96" s="61"/>
      <c r="D96" s="61"/>
      <c r="E96" s="61"/>
      <c r="F96" s="61"/>
      <c r="G96" s="61"/>
    </row>
    <row r="97" spans="1:8" ht="9.75" customHeight="1" x14ac:dyDescent="0.25">
      <c r="A97" s="62" t="s">
        <v>72</v>
      </c>
      <c r="B97" s="62" t="s">
        <v>73</v>
      </c>
      <c r="C97" s="62" t="s">
        <v>74</v>
      </c>
      <c r="D97" s="62" t="s">
        <v>281</v>
      </c>
      <c r="E97" s="62"/>
      <c r="F97" s="62"/>
      <c r="G97" s="62"/>
      <c r="H97" s="62"/>
    </row>
    <row r="98" spans="1:8" ht="9.75" customHeight="1" x14ac:dyDescent="0.25">
      <c r="A98" s="14">
        <v>1190</v>
      </c>
      <c r="B98" s="13" t="s">
        <v>358</v>
      </c>
      <c r="C98" s="88">
        <v>350000</v>
      </c>
      <c r="D98" s="13"/>
      <c r="E98" s="13"/>
      <c r="F98" s="13"/>
      <c r="G98" s="13"/>
      <c r="H98" s="13"/>
    </row>
    <row r="99" spans="1:8" ht="9.75" customHeight="1" x14ac:dyDescent="0.25">
      <c r="A99" s="14">
        <v>1191</v>
      </c>
      <c r="B99" s="13" t="s">
        <v>359</v>
      </c>
      <c r="C99" s="88">
        <v>350000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360</v>
      </c>
      <c r="C100" s="88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361</v>
      </c>
      <c r="C101" s="88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362</v>
      </c>
      <c r="C102" s="88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363</v>
      </c>
      <c r="C103" s="88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364</v>
      </c>
      <c r="C104" s="88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365</v>
      </c>
      <c r="C105" s="88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366</v>
      </c>
      <c r="C106" s="88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61" t="s">
        <v>367</v>
      </c>
      <c r="B108" s="61"/>
      <c r="C108" s="61"/>
      <c r="D108" s="61"/>
      <c r="E108" s="61"/>
      <c r="F108" s="61"/>
      <c r="G108" s="61"/>
      <c r="H108" s="61"/>
    </row>
    <row r="109" spans="1:8" ht="9.75" customHeight="1" x14ac:dyDescent="0.25">
      <c r="A109" s="62" t="s">
        <v>72</v>
      </c>
      <c r="B109" s="62" t="s">
        <v>73</v>
      </c>
      <c r="C109" s="62" t="s">
        <v>74</v>
      </c>
      <c r="D109" s="62" t="s">
        <v>277</v>
      </c>
      <c r="E109" s="62" t="s">
        <v>278</v>
      </c>
      <c r="F109" s="62" t="s">
        <v>279</v>
      </c>
      <c r="G109" s="62" t="s">
        <v>368</v>
      </c>
      <c r="H109" s="62" t="s">
        <v>369</v>
      </c>
    </row>
    <row r="110" spans="1:8" ht="9.75" customHeight="1" x14ac:dyDescent="0.25">
      <c r="A110" s="14">
        <v>2110</v>
      </c>
      <c r="B110" s="13" t="s">
        <v>370</v>
      </c>
      <c r="C110" s="88">
        <v>8767071.1103999987</v>
      </c>
      <c r="D110" s="88">
        <v>0</v>
      </c>
      <c r="E110" s="88">
        <v>0</v>
      </c>
      <c r="F110" s="88">
        <v>0</v>
      </c>
      <c r="G110" s="88">
        <v>0</v>
      </c>
      <c r="H110" s="13"/>
    </row>
    <row r="111" spans="1:8" ht="9.75" customHeight="1" x14ac:dyDescent="0.25">
      <c r="A111" s="14">
        <v>2111</v>
      </c>
      <c r="B111" s="13" t="s">
        <v>371</v>
      </c>
      <c r="C111" s="88">
        <v>0</v>
      </c>
      <c r="D111" s="88">
        <v>0</v>
      </c>
      <c r="E111" s="88">
        <v>0</v>
      </c>
      <c r="F111" s="88">
        <v>0</v>
      </c>
      <c r="G111" s="88">
        <v>0</v>
      </c>
      <c r="H111" s="13"/>
    </row>
    <row r="112" spans="1:8" ht="9.75" customHeight="1" x14ac:dyDescent="0.25">
      <c r="A112" s="14">
        <v>2112</v>
      </c>
      <c r="B112" s="13" t="s">
        <v>372</v>
      </c>
      <c r="C112" s="88">
        <v>8668090.7479999997</v>
      </c>
      <c r="D112" s="88">
        <v>0</v>
      </c>
      <c r="E112" s="88">
        <v>0</v>
      </c>
      <c r="F112" s="88">
        <v>0</v>
      </c>
      <c r="G112" s="88">
        <v>0</v>
      </c>
      <c r="H112" s="13"/>
    </row>
    <row r="113" spans="1:8" ht="9.75" customHeight="1" x14ac:dyDescent="0.25">
      <c r="A113" s="14">
        <v>2113</v>
      </c>
      <c r="B113" s="13" t="s">
        <v>373</v>
      </c>
      <c r="C113" s="88">
        <v>0</v>
      </c>
      <c r="D113" s="88">
        <v>0</v>
      </c>
      <c r="E113" s="88">
        <v>0</v>
      </c>
      <c r="F113" s="88">
        <v>0</v>
      </c>
      <c r="G113" s="88">
        <v>0</v>
      </c>
      <c r="H113" s="13"/>
    </row>
    <row r="114" spans="1:8" ht="9.75" customHeight="1" x14ac:dyDescent="0.25">
      <c r="A114" s="14">
        <v>2114</v>
      </c>
      <c r="B114" s="13" t="s">
        <v>374</v>
      </c>
      <c r="C114" s="88">
        <v>0</v>
      </c>
      <c r="D114" s="88">
        <v>0</v>
      </c>
      <c r="E114" s="88">
        <v>0</v>
      </c>
      <c r="F114" s="88">
        <v>0</v>
      </c>
      <c r="G114" s="88">
        <v>0</v>
      </c>
      <c r="H114" s="13"/>
    </row>
    <row r="115" spans="1:8" ht="9.75" customHeight="1" x14ac:dyDescent="0.25">
      <c r="A115" s="14">
        <v>2115</v>
      </c>
      <c r="B115" s="13" t="s">
        <v>375</v>
      </c>
      <c r="C115" s="88">
        <v>0</v>
      </c>
      <c r="D115" s="88">
        <v>0</v>
      </c>
      <c r="E115" s="88">
        <v>0</v>
      </c>
      <c r="F115" s="88">
        <v>0</v>
      </c>
      <c r="G115" s="88">
        <v>0</v>
      </c>
      <c r="H115" s="13"/>
    </row>
    <row r="116" spans="1:8" ht="9.75" customHeight="1" x14ac:dyDescent="0.25">
      <c r="A116" s="14">
        <v>2116</v>
      </c>
      <c r="B116" s="13" t="s">
        <v>376</v>
      </c>
      <c r="C116" s="88">
        <v>0</v>
      </c>
      <c r="D116" s="88">
        <v>0</v>
      </c>
      <c r="E116" s="88">
        <v>0</v>
      </c>
      <c r="F116" s="88">
        <v>0</v>
      </c>
      <c r="G116" s="88">
        <v>0</v>
      </c>
      <c r="H116" s="13"/>
    </row>
    <row r="117" spans="1:8" ht="9.75" customHeight="1" x14ac:dyDescent="0.25">
      <c r="A117" s="14">
        <v>2117</v>
      </c>
      <c r="B117" s="13" t="s">
        <v>377</v>
      </c>
      <c r="C117" s="88">
        <v>98980.362399999998</v>
      </c>
      <c r="D117" s="88">
        <v>0</v>
      </c>
      <c r="E117" s="88">
        <v>0</v>
      </c>
      <c r="F117" s="88">
        <v>0</v>
      </c>
      <c r="G117" s="88">
        <v>0</v>
      </c>
      <c r="H117" s="13"/>
    </row>
    <row r="118" spans="1:8" ht="9.75" customHeight="1" x14ac:dyDescent="0.25">
      <c r="A118" s="14">
        <v>2118</v>
      </c>
      <c r="B118" s="13" t="s">
        <v>378</v>
      </c>
      <c r="C118" s="88">
        <v>0</v>
      </c>
      <c r="D118" s="88">
        <v>0</v>
      </c>
      <c r="E118" s="88">
        <v>0</v>
      </c>
      <c r="F118" s="88">
        <v>0</v>
      </c>
      <c r="G118" s="88">
        <v>0</v>
      </c>
      <c r="H118" s="13"/>
    </row>
    <row r="119" spans="1:8" ht="9.75" customHeight="1" x14ac:dyDescent="0.25">
      <c r="A119" s="14">
        <v>2119</v>
      </c>
      <c r="B119" s="13" t="s">
        <v>379</v>
      </c>
      <c r="C119" s="88">
        <v>0</v>
      </c>
      <c r="D119" s="88">
        <v>0</v>
      </c>
      <c r="E119" s="88">
        <v>0</v>
      </c>
      <c r="F119" s="88">
        <v>0</v>
      </c>
      <c r="G119" s="88">
        <v>0</v>
      </c>
      <c r="H119" s="13"/>
    </row>
    <row r="120" spans="1:8" ht="9.75" customHeight="1" x14ac:dyDescent="0.25">
      <c r="A120" s="14">
        <v>2120</v>
      </c>
      <c r="B120" s="13" t="s">
        <v>380</v>
      </c>
      <c r="C120" s="88">
        <v>0</v>
      </c>
      <c r="D120" s="88">
        <v>0</v>
      </c>
      <c r="E120" s="88">
        <v>0</v>
      </c>
      <c r="F120" s="88">
        <v>0</v>
      </c>
      <c r="G120" s="88">
        <v>0</v>
      </c>
      <c r="H120" s="13"/>
    </row>
    <row r="121" spans="1:8" ht="9.75" customHeight="1" x14ac:dyDescent="0.25">
      <c r="A121" s="14">
        <v>2121</v>
      </c>
      <c r="B121" s="13" t="s">
        <v>381</v>
      </c>
      <c r="C121" s="88">
        <v>0</v>
      </c>
      <c r="D121" s="88">
        <v>0</v>
      </c>
      <c r="E121" s="88">
        <v>0</v>
      </c>
      <c r="F121" s="88">
        <v>0</v>
      </c>
      <c r="G121" s="88">
        <v>0</v>
      </c>
      <c r="H121" s="13"/>
    </row>
    <row r="122" spans="1:8" ht="9.75" customHeight="1" x14ac:dyDescent="0.25">
      <c r="A122" s="14">
        <v>2122</v>
      </c>
      <c r="B122" s="13" t="s">
        <v>382</v>
      </c>
      <c r="C122" s="88">
        <v>0</v>
      </c>
      <c r="D122" s="88">
        <v>0</v>
      </c>
      <c r="E122" s="88">
        <v>0</v>
      </c>
      <c r="F122" s="88">
        <v>0</v>
      </c>
      <c r="G122" s="88">
        <v>0</v>
      </c>
      <c r="H122" s="13"/>
    </row>
    <row r="123" spans="1:8" ht="9.75" customHeight="1" x14ac:dyDescent="0.25">
      <c r="A123" s="14">
        <v>2129</v>
      </c>
      <c r="B123" s="13" t="s">
        <v>383</v>
      </c>
      <c r="C123" s="88">
        <v>0</v>
      </c>
      <c r="D123" s="88">
        <v>0</v>
      </c>
      <c r="E123" s="88">
        <v>0</v>
      </c>
      <c r="F123" s="88">
        <v>0</v>
      </c>
      <c r="G123" s="88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61" t="s">
        <v>384</v>
      </c>
      <c r="B125" s="61"/>
      <c r="C125" s="61"/>
      <c r="D125" s="61"/>
      <c r="E125" s="61"/>
      <c r="F125" s="61"/>
      <c r="G125" s="61"/>
      <c r="H125" s="61"/>
    </row>
    <row r="126" spans="1:8" ht="9.75" customHeight="1" x14ac:dyDescent="0.25">
      <c r="A126" s="62" t="s">
        <v>72</v>
      </c>
      <c r="B126" s="62" t="s">
        <v>73</v>
      </c>
      <c r="C126" s="62" t="s">
        <v>74</v>
      </c>
      <c r="D126" s="62" t="s">
        <v>385</v>
      </c>
      <c r="E126" s="62" t="s">
        <v>281</v>
      </c>
      <c r="F126" s="62"/>
      <c r="G126" s="62"/>
      <c r="H126" s="62"/>
    </row>
    <row r="127" spans="1:8" ht="9.75" customHeight="1" x14ac:dyDescent="0.25">
      <c r="A127" s="14">
        <v>2160</v>
      </c>
      <c r="B127" s="13" t="s">
        <v>386</v>
      </c>
      <c r="C127" s="88">
        <v>0</v>
      </c>
      <c r="D127" s="13"/>
      <c r="E127" s="13"/>
      <c r="F127" s="13"/>
      <c r="G127" s="13"/>
      <c r="H127" s="13"/>
    </row>
    <row r="128" spans="1:8" ht="9.75" customHeight="1" x14ac:dyDescent="0.25">
      <c r="A128" s="14">
        <v>2161</v>
      </c>
      <c r="B128" s="13" t="s">
        <v>387</v>
      </c>
      <c r="C128" s="88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388</v>
      </c>
      <c r="C129" s="88">
        <v>0</v>
      </c>
      <c r="D129" s="13"/>
      <c r="E129" s="13"/>
    </row>
    <row r="130" spans="1:5" ht="9.75" customHeight="1" x14ac:dyDescent="0.25">
      <c r="A130" s="14">
        <v>2163</v>
      </c>
      <c r="B130" s="13" t="s">
        <v>389</v>
      </c>
      <c r="C130" s="88">
        <v>0</v>
      </c>
      <c r="D130" s="13"/>
      <c r="E130" s="13"/>
    </row>
    <row r="131" spans="1:5" ht="9.75" customHeight="1" x14ac:dyDescent="0.25">
      <c r="A131" s="14">
        <v>2164</v>
      </c>
      <c r="B131" s="13" t="s">
        <v>390</v>
      </c>
      <c r="C131" s="88">
        <v>0</v>
      </c>
      <c r="D131" s="13"/>
      <c r="E131" s="13"/>
    </row>
    <row r="132" spans="1:5" ht="9.75" customHeight="1" x14ac:dyDescent="0.25">
      <c r="A132" s="14">
        <v>2165</v>
      </c>
      <c r="B132" s="13" t="s">
        <v>391</v>
      </c>
      <c r="C132" s="88">
        <v>0</v>
      </c>
      <c r="D132" s="13"/>
      <c r="E132" s="13"/>
    </row>
    <row r="133" spans="1:5" ht="9.75" customHeight="1" x14ac:dyDescent="0.25">
      <c r="A133" s="14">
        <v>2166</v>
      </c>
      <c r="B133" s="13" t="s">
        <v>392</v>
      </c>
      <c r="C133" s="88">
        <v>0</v>
      </c>
      <c r="D133" s="13"/>
      <c r="E133" s="13"/>
    </row>
    <row r="134" spans="1:5" ht="9.75" customHeight="1" x14ac:dyDescent="0.25">
      <c r="A134" s="14">
        <v>2250</v>
      </c>
      <c r="B134" s="13" t="s">
        <v>393</v>
      </c>
      <c r="C134" s="88">
        <v>0</v>
      </c>
      <c r="D134" s="13"/>
      <c r="E134" s="13"/>
    </row>
    <row r="135" spans="1:5" ht="9.75" customHeight="1" x14ac:dyDescent="0.25">
      <c r="A135" s="14">
        <v>2251</v>
      </c>
      <c r="B135" s="13" t="s">
        <v>394</v>
      </c>
      <c r="C135" s="88">
        <v>0</v>
      </c>
      <c r="D135" s="13"/>
      <c r="E135" s="13"/>
    </row>
    <row r="136" spans="1:5" ht="9.75" customHeight="1" x14ac:dyDescent="0.25">
      <c r="A136" s="14">
        <v>2252</v>
      </c>
      <c r="B136" s="13" t="s">
        <v>395</v>
      </c>
      <c r="C136" s="88">
        <v>0</v>
      </c>
      <c r="D136" s="13"/>
      <c r="E136" s="13"/>
    </row>
    <row r="137" spans="1:5" ht="9.75" customHeight="1" x14ac:dyDescent="0.25">
      <c r="A137" s="14">
        <v>2253</v>
      </c>
      <c r="B137" s="13" t="s">
        <v>396</v>
      </c>
      <c r="C137" s="88">
        <v>0</v>
      </c>
      <c r="D137" s="13"/>
      <c r="E137" s="13"/>
    </row>
    <row r="138" spans="1:5" ht="9.75" customHeight="1" x14ac:dyDescent="0.25">
      <c r="A138" s="14">
        <v>2254</v>
      </c>
      <c r="B138" s="13" t="s">
        <v>397</v>
      </c>
      <c r="C138" s="88">
        <v>0</v>
      </c>
      <c r="D138" s="13"/>
      <c r="E138" s="13"/>
    </row>
    <row r="139" spans="1:5" ht="9.75" customHeight="1" x14ac:dyDescent="0.25">
      <c r="A139" s="14">
        <v>2255</v>
      </c>
      <c r="B139" s="13" t="s">
        <v>398</v>
      </c>
      <c r="C139" s="88">
        <v>0</v>
      </c>
      <c r="D139" s="13"/>
      <c r="E139" s="13"/>
    </row>
    <row r="140" spans="1:5" ht="9.75" customHeight="1" x14ac:dyDescent="0.25">
      <c r="A140" s="14">
        <v>2256</v>
      </c>
      <c r="B140" s="13" t="s">
        <v>399</v>
      </c>
      <c r="C140" s="88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61" t="s">
        <v>400</v>
      </c>
      <c r="B142" s="61"/>
      <c r="C142" s="61"/>
      <c r="D142" s="61"/>
      <c r="E142" s="61"/>
    </row>
    <row r="143" spans="1:5" ht="9.75" customHeight="1" x14ac:dyDescent="0.25">
      <c r="A143" s="64" t="s">
        <v>72</v>
      </c>
      <c r="B143" s="64" t="s">
        <v>73</v>
      </c>
      <c r="C143" s="64" t="s">
        <v>74</v>
      </c>
      <c r="D143" s="62" t="s">
        <v>385</v>
      </c>
      <c r="E143" s="62" t="s">
        <v>281</v>
      </c>
    </row>
    <row r="144" spans="1:5" ht="9.75" customHeight="1" x14ac:dyDescent="0.25">
      <c r="A144" s="14">
        <v>2150</v>
      </c>
      <c r="B144" s="13" t="s">
        <v>401</v>
      </c>
      <c r="C144" s="88">
        <v>0</v>
      </c>
      <c r="D144" s="13"/>
      <c r="E144" s="13"/>
    </row>
    <row r="145" spans="1:5" ht="9.75" customHeight="1" x14ac:dyDescent="0.25">
      <c r="A145" s="14">
        <v>2151</v>
      </c>
      <c r="B145" s="13" t="s">
        <v>402</v>
      </c>
      <c r="C145" s="88">
        <v>0</v>
      </c>
      <c r="D145" s="13"/>
      <c r="E145" s="13"/>
    </row>
    <row r="146" spans="1:5" ht="9.75" customHeight="1" x14ac:dyDescent="0.25">
      <c r="A146" s="14">
        <v>2152</v>
      </c>
      <c r="B146" s="13" t="s">
        <v>403</v>
      </c>
      <c r="C146" s="88">
        <v>0</v>
      </c>
      <c r="D146" s="13"/>
      <c r="E146" s="13"/>
    </row>
    <row r="147" spans="1:5" ht="9.75" customHeight="1" x14ac:dyDescent="0.25">
      <c r="A147" s="14">
        <v>2159</v>
      </c>
      <c r="B147" s="13" t="s">
        <v>404</v>
      </c>
      <c r="C147" s="88">
        <v>0</v>
      </c>
      <c r="D147" s="13"/>
      <c r="E147" s="13"/>
    </row>
    <row r="148" spans="1:5" ht="9.75" customHeight="1" x14ac:dyDescent="0.25">
      <c r="A148" s="14">
        <v>2240</v>
      </c>
      <c r="B148" s="13" t="s">
        <v>405</v>
      </c>
      <c r="C148" s="88">
        <v>0</v>
      </c>
      <c r="D148" s="13"/>
      <c r="E148" s="13"/>
    </row>
    <row r="149" spans="1:5" ht="9.75" customHeight="1" x14ac:dyDescent="0.25">
      <c r="A149" s="14">
        <v>2241</v>
      </c>
      <c r="B149" s="13" t="s">
        <v>406</v>
      </c>
      <c r="C149" s="88">
        <v>0</v>
      </c>
      <c r="D149" s="13"/>
      <c r="E149" s="13"/>
    </row>
    <row r="150" spans="1:5" ht="9.75" customHeight="1" x14ac:dyDescent="0.25">
      <c r="A150" s="14">
        <v>2242</v>
      </c>
      <c r="B150" s="13" t="s">
        <v>407</v>
      </c>
      <c r="C150" s="88">
        <v>0</v>
      </c>
      <c r="D150" s="13"/>
      <c r="E150" s="13"/>
    </row>
    <row r="151" spans="1:5" ht="9.75" customHeight="1" x14ac:dyDescent="0.25">
      <c r="A151" s="14">
        <v>2249</v>
      </c>
      <c r="B151" s="13" t="s">
        <v>408</v>
      </c>
      <c r="C151" s="88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61" t="s">
        <v>409</v>
      </c>
      <c r="B153" s="61"/>
      <c r="C153" s="61"/>
      <c r="D153" s="61"/>
      <c r="E153" s="61"/>
    </row>
    <row r="154" spans="1:5" ht="9.75" customHeight="1" x14ac:dyDescent="0.25">
      <c r="A154" s="64" t="s">
        <v>72</v>
      </c>
      <c r="B154" s="64" t="s">
        <v>73</v>
      </c>
      <c r="C154" s="64" t="s">
        <v>74</v>
      </c>
      <c r="D154" s="62" t="s">
        <v>385</v>
      </c>
      <c r="E154" s="62" t="s">
        <v>281</v>
      </c>
    </row>
    <row r="155" spans="1:5" ht="9.75" customHeight="1" x14ac:dyDescent="0.25">
      <c r="A155" s="14">
        <v>2170</v>
      </c>
      <c r="B155" s="13" t="s">
        <v>410</v>
      </c>
      <c r="C155" s="88">
        <v>0</v>
      </c>
      <c r="D155" s="13"/>
      <c r="E155" s="13"/>
    </row>
    <row r="156" spans="1:5" ht="9.75" customHeight="1" x14ac:dyDescent="0.25">
      <c r="A156" s="14">
        <v>2171</v>
      </c>
      <c r="B156" s="13" t="s">
        <v>411</v>
      </c>
      <c r="C156" s="88">
        <v>0</v>
      </c>
      <c r="D156" s="13"/>
      <c r="E156" s="13"/>
    </row>
    <row r="157" spans="1:5" ht="9.75" customHeight="1" x14ac:dyDescent="0.25">
      <c r="A157" s="14">
        <v>2172</v>
      </c>
      <c r="B157" s="13" t="s">
        <v>412</v>
      </c>
      <c r="C157" s="88">
        <v>0</v>
      </c>
      <c r="D157" s="13"/>
      <c r="E157" s="13"/>
    </row>
    <row r="158" spans="1:5" ht="9.75" customHeight="1" x14ac:dyDescent="0.25">
      <c r="A158" s="14">
        <v>2179</v>
      </c>
      <c r="B158" s="13" t="s">
        <v>413</v>
      </c>
      <c r="C158" s="88">
        <v>0</v>
      </c>
      <c r="D158" s="13"/>
      <c r="E158" s="13"/>
    </row>
    <row r="159" spans="1:5" ht="9.75" customHeight="1" x14ac:dyDescent="0.25">
      <c r="A159" s="14">
        <v>2260</v>
      </c>
      <c r="B159" s="13" t="s">
        <v>414</v>
      </c>
      <c r="C159" s="88">
        <v>0</v>
      </c>
      <c r="D159" s="13"/>
      <c r="E159" s="13"/>
    </row>
    <row r="160" spans="1:5" ht="9.75" customHeight="1" x14ac:dyDescent="0.25">
      <c r="A160" s="14">
        <v>2261</v>
      </c>
      <c r="B160" s="13" t="s">
        <v>415</v>
      </c>
      <c r="C160" s="88">
        <v>0</v>
      </c>
      <c r="D160" s="13"/>
      <c r="E160" s="13"/>
    </row>
    <row r="161" spans="1:5" ht="9.75" customHeight="1" x14ac:dyDescent="0.25">
      <c r="A161" s="14">
        <v>2262</v>
      </c>
      <c r="B161" s="13" t="s">
        <v>416</v>
      </c>
      <c r="C161" s="88">
        <v>0</v>
      </c>
      <c r="D161" s="13"/>
      <c r="E161" s="13"/>
    </row>
    <row r="162" spans="1:5" ht="9.75" customHeight="1" x14ac:dyDescent="0.25">
      <c r="A162" s="14">
        <v>2263</v>
      </c>
      <c r="B162" s="13" t="s">
        <v>417</v>
      </c>
      <c r="C162" s="88">
        <v>0</v>
      </c>
      <c r="D162" s="13"/>
      <c r="E162" s="13"/>
    </row>
    <row r="163" spans="1:5" ht="9.75" customHeight="1" x14ac:dyDescent="0.25">
      <c r="A163" s="14">
        <v>2269</v>
      </c>
      <c r="B163" s="13" t="s">
        <v>418</v>
      </c>
      <c r="C163" s="88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61" t="s">
        <v>419</v>
      </c>
      <c r="B165" s="61"/>
      <c r="C165" s="61"/>
      <c r="D165" s="61"/>
      <c r="E165" s="61"/>
    </row>
    <row r="166" spans="1:5" ht="9.75" customHeight="1" x14ac:dyDescent="0.25">
      <c r="A166" s="64" t="s">
        <v>72</v>
      </c>
      <c r="B166" s="64" t="s">
        <v>73</v>
      </c>
      <c r="C166" s="64" t="s">
        <v>74</v>
      </c>
      <c r="D166" s="62" t="s">
        <v>385</v>
      </c>
      <c r="E166" s="62" t="s">
        <v>281</v>
      </c>
    </row>
    <row r="167" spans="1:5" ht="9.75" customHeight="1" x14ac:dyDescent="0.25">
      <c r="A167" s="14">
        <v>2190</v>
      </c>
      <c r="B167" s="13" t="s">
        <v>420</v>
      </c>
      <c r="C167" s="88">
        <v>0</v>
      </c>
      <c r="D167" s="13"/>
      <c r="E167" s="13"/>
    </row>
    <row r="168" spans="1:5" ht="9.75" customHeight="1" x14ac:dyDescent="0.25">
      <c r="A168" s="14">
        <v>2191</v>
      </c>
      <c r="B168" s="13" t="s">
        <v>421</v>
      </c>
      <c r="C168" s="88">
        <v>0</v>
      </c>
      <c r="D168" s="13"/>
      <c r="E168" s="13"/>
    </row>
    <row r="169" spans="1:5" ht="9.75" customHeight="1" x14ac:dyDescent="0.25">
      <c r="A169" s="14">
        <v>2192</v>
      </c>
      <c r="B169" s="13" t="s">
        <v>422</v>
      </c>
      <c r="C169" s="88">
        <v>0</v>
      </c>
      <c r="D169" s="13"/>
      <c r="E169" s="13"/>
    </row>
    <row r="170" spans="1:5" ht="9.75" customHeight="1" x14ac:dyDescent="0.25">
      <c r="A170" s="14">
        <v>2199</v>
      </c>
      <c r="B170" s="13" t="s">
        <v>423</v>
      </c>
      <c r="C170" s="88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68</v>
      </c>
      <c r="C173" s="13"/>
      <c r="D173" s="13"/>
      <c r="E173" s="13"/>
    </row>
    <row r="175" spans="1:5" ht="15" customHeight="1" x14ac:dyDescent="0.25">
      <c r="B175" s="122" t="s">
        <v>591</v>
      </c>
      <c r="C175" s="123" t="s">
        <v>592</v>
      </c>
      <c r="D175" s="123"/>
    </row>
    <row r="176" spans="1:5" ht="15" customHeight="1" x14ac:dyDescent="0.25">
      <c r="B176" s="122"/>
      <c r="C176" s="123"/>
      <c r="D176" s="123"/>
    </row>
    <row r="177" spans="2:4" ht="15" customHeight="1" x14ac:dyDescent="0.25">
      <c r="B177" s="122" t="s">
        <v>593</v>
      </c>
      <c r="C177" s="123" t="s">
        <v>594</v>
      </c>
      <c r="D177" s="123"/>
    </row>
    <row r="179" spans="2:4" ht="15" customHeight="1" x14ac:dyDescent="0.25">
      <c r="B179" t="s">
        <v>588</v>
      </c>
    </row>
    <row r="180" spans="2:4" ht="15" customHeight="1" x14ac:dyDescent="0.25">
      <c r="B180" t="s">
        <v>589</v>
      </c>
    </row>
    <row r="181" spans="2:4" ht="15" customHeight="1" x14ac:dyDescent="0.25">
      <c r="B181" t="s">
        <v>590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68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9"/>
  <sheetViews>
    <sheetView view="pageLayout" topLeftCell="A3" zoomScaleNormal="100" workbookViewId="0">
      <selection activeCell="B33" sqref="B33:C35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32" t="str">
        <f>ESF!A1</f>
        <v>SISTEMA INTEGRAL DE ASEO PUBLICO DE LEON GUANJUATO</v>
      </c>
      <c r="B1" s="126"/>
      <c r="C1" s="126"/>
      <c r="D1" s="58" t="s">
        <v>1</v>
      </c>
      <c r="E1" s="59">
        <f>'Notas a los Edos Financieros'!D1</f>
        <v>2025</v>
      </c>
    </row>
    <row r="2" spans="1:5" ht="11.25" customHeight="1" x14ac:dyDescent="0.25">
      <c r="A2" s="132" t="s">
        <v>424</v>
      </c>
      <c r="B2" s="126"/>
      <c r="C2" s="126"/>
      <c r="D2" s="58" t="s">
        <v>3</v>
      </c>
      <c r="E2" s="59" t="str">
        <f>'Notas a los Edos Financieros'!D2</f>
        <v>Trimestral</v>
      </c>
    </row>
    <row r="3" spans="1:5" ht="11.25" customHeight="1" x14ac:dyDescent="0.25">
      <c r="A3" s="132" t="s">
        <v>5</v>
      </c>
      <c r="B3" s="126"/>
      <c r="C3" s="126"/>
      <c r="D3" s="58" t="s">
        <v>6</v>
      </c>
      <c r="E3" s="59">
        <f>'Notas a los Edos Financieros'!D3</f>
        <v>4</v>
      </c>
    </row>
    <row r="4" spans="1:5" ht="11.25" customHeight="1" x14ac:dyDescent="0.25">
      <c r="A4" s="132" t="s">
        <v>7</v>
      </c>
      <c r="B4" s="126"/>
      <c r="C4" s="126"/>
      <c r="D4" s="58"/>
      <c r="E4" s="59"/>
    </row>
    <row r="5" spans="1:5" ht="9.75" customHeight="1" x14ac:dyDescent="0.25">
      <c r="A5" s="60" t="s">
        <v>70</v>
      </c>
      <c r="B5" s="61"/>
      <c r="C5" s="61"/>
      <c r="D5" s="61"/>
      <c r="E5" s="61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61" t="s">
        <v>425</v>
      </c>
      <c r="B7" s="61"/>
      <c r="C7" s="61"/>
      <c r="D7" s="61"/>
      <c r="E7" s="61"/>
    </row>
    <row r="8" spans="1:5" ht="9.75" customHeight="1" x14ac:dyDescent="0.25">
      <c r="A8" s="62" t="s">
        <v>72</v>
      </c>
      <c r="B8" s="62" t="s">
        <v>73</v>
      </c>
      <c r="C8" s="62" t="s">
        <v>74</v>
      </c>
      <c r="D8" s="62" t="s">
        <v>268</v>
      </c>
      <c r="E8" s="62" t="s">
        <v>385</v>
      </c>
    </row>
    <row r="9" spans="1:5" ht="9.75" customHeight="1" x14ac:dyDescent="0.25">
      <c r="A9" s="14">
        <v>3110</v>
      </c>
      <c r="B9" s="13" t="s">
        <v>126</v>
      </c>
      <c r="C9" s="89">
        <v>41622417.060000002</v>
      </c>
      <c r="D9" s="13"/>
      <c r="E9" s="13"/>
    </row>
    <row r="10" spans="1:5" ht="9.75" customHeight="1" x14ac:dyDescent="0.25">
      <c r="A10" s="14">
        <v>3120</v>
      </c>
      <c r="B10" s="13" t="s">
        <v>426</v>
      </c>
      <c r="C10" s="89">
        <v>0</v>
      </c>
      <c r="D10" s="13"/>
      <c r="E10" s="13"/>
    </row>
    <row r="11" spans="1:5" ht="9.75" customHeight="1" x14ac:dyDescent="0.25">
      <c r="A11" s="14">
        <v>3130</v>
      </c>
      <c r="B11" s="13" t="s">
        <v>427</v>
      </c>
      <c r="C11" s="89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61" t="s">
        <v>428</v>
      </c>
      <c r="B13" s="61"/>
      <c r="C13" s="61"/>
      <c r="D13" s="61"/>
      <c r="E13" s="61"/>
    </row>
    <row r="14" spans="1:5" ht="9.75" customHeight="1" x14ac:dyDescent="0.25">
      <c r="A14" s="62" t="s">
        <v>72</v>
      </c>
      <c r="B14" s="62" t="s">
        <v>73</v>
      </c>
      <c r="C14" s="62" t="s">
        <v>74</v>
      </c>
      <c r="D14" s="62" t="s">
        <v>429</v>
      </c>
      <c r="E14" s="62"/>
    </row>
    <row r="15" spans="1:5" ht="9.75" customHeight="1" x14ac:dyDescent="0.25">
      <c r="A15" s="14">
        <v>3210</v>
      </c>
      <c r="B15" s="13" t="s">
        <v>430</v>
      </c>
      <c r="C15" s="89">
        <v>13381671.6776</v>
      </c>
      <c r="D15" s="13"/>
      <c r="E15" s="13"/>
    </row>
    <row r="16" spans="1:5" ht="9.75" customHeight="1" x14ac:dyDescent="0.25">
      <c r="A16" s="14">
        <v>3220</v>
      </c>
      <c r="B16" s="13" t="s">
        <v>431</v>
      </c>
      <c r="C16" s="89">
        <v>69103386.43599999</v>
      </c>
      <c r="D16" s="13"/>
      <c r="E16" s="13"/>
    </row>
    <row r="17" spans="1:4" ht="9.75" customHeight="1" x14ac:dyDescent="0.25">
      <c r="A17" s="14">
        <v>3230</v>
      </c>
      <c r="B17" s="13" t="s">
        <v>432</v>
      </c>
      <c r="C17" s="89">
        <v>0</v>
      </c>
      <c r="D17" s="13"/>
    </row>
    <row r="18" spans="1:4" ht="9.75" customHeight="1" x14ac:dyDescent="0.25">
      <c r="A18" s="14">
        <v>3231</v>
      </c>
      <c r="B18" s="13" t="s">
        <v>433</v>
      </c>
      <c r="C18" s="89">
        <v>0</v>
      </c>
      <c r="D18" s="13"/>
    </row>
    <row r="19" spans="1:4" ht="9.75" customHeight="1" x14ac:dyDescent="0.25">
      <c r="A19" s="14">
        <v>3232</v>
      </c>
      <c r="B19" s="13" t="s">
        <v>434</v>
      </c>
      <c r="C19" s="89">
        <v>0</v>
      </c>
      <c r="D19" s="13"/>
    </row>
    <row r="20" spans="1:4" ht="9.75" customHeight="1" x14ac:dyDescent="0.25">
      <c r="A20" s="14">
        <v>3233</v>
      </c>
      <c r="B20" s="13" t="s">
        <v>435</v>
      </c>
      <c r="C20" s="89">
        <v>0</v>
      </c>
      <c r="D20" s="13"/>
    </row>
    <row r="21" spans="1:4" ht="9.75" customHeight="1" x14ac:dyDescent="0.25">
      <c r="A21" s="14">
        <v>3239</v>
      </c>
      <c r="B21" s="13" t="s">
        <v>436</v>
      </c>
      <c r="C21" s="89">
        <v>0</v>
      </c>
      <c r="D21" s="13"/>
    </row>
    <row r="22" spans="1:4" ht="9.75" customHeight="1" x14ac:dyDescent="0.25">
      <c r="A22" s="14">
        <v>3240</v>
      </c>
      <c r="B22" s="13" t="s">
        <v>437</v>
      </c>
      <c r="C22" s="89">
        <v>0</v>
      </c>
      <c r="D22" s="13"/>
    </row>
    <row r="23" spans="1:4" ht="9.75" customHeight="1" x14ac:dyDescent="0.25">
      <c r="A23" s="14">
        <v>3241</v>
      </c>
      <c r="B23" s="13" t="s">
        <v>438</v>
      </c>
      <c r="C23" s="89">
        <v>0</v>
      </c>
      <c r="D23" s="13"/>
    </row>
    <row r="24" spans="1:4" ht="9.75" customHeight="1" x14ac:dyDescent="0.25">
      <c r="A24" s="14">
        <v>3242</v>
      </c>
      <c r="B24" s="13" t="s">
        <v>439</v>
      </c>
      <c r="C24" s="89">
        <v>0</v>
      </c>
      <c r="D24" s="13"/>
    </row>
    <row r="25" spans="1:4" ht="9.75" customHeight="1" x14ac:dyDescent="0.25">
      <c r="A25" s="14">
        <v>3243</v>
      </c>
      <c r="B25" s="13" t="s">
        <v>440</v>
      </c>
      <c r="C25" s="89">
        <v>0</v>
      </c>
      <c r="D25" s="13"/>
    </row>
    <row r="26" spans="1:4" ht="9.75" customHeight="1" x14ac:dyDescent="0.25">
      <c r="A26" s="14">
        <v>3250</v>
      </c>
      <c r="B26" s="13" t="s">
        <v>441</v>
      </c>
      <c r="C26" s="89">
        <v>0</v>
      </c>
      <c r="D26" s="13"/>
    </row>
    <row r="27" spans="1:4" ht="9.75" customHeight="1" x14ac:dyDescent="0.25">
      <c r="A27" s="14">
        <v>3251</v>
      </c>
      <c r="B27" s="13" t="s">
        <v>442</v>
      </c>
      <c r="C27" s="89">
        <v>0</v>
      </c>
      <c r="D27" s="13"/>
    </row>
    <row r="28" spans="1:4" ht="9.75" customHeight="1" x14ac:dyDescent="0.25">
      <c r="A28" s="14">
        <v>3252</v>
      </c>
      <c r="B28" s="13" t="s">
        <v>443</v>
      </c>
      <c r="C28" s="89">
        <v>0</v>
      </c>
      <c r="D28" s="13"/>
    </row>
    <row r="29" spans="1:4" ht="9.75" customHeight="1" x14ac:dyDescent="0.25">
      <c r="A29" s="14">
        <v>3253</v>
      </c>
      <c r="B29" s="13" t="s">
        <v>444</v>
      </c>
      <c r="C29" s="90"/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68</v>
      </c>
      <c r="C31" s="13"/>
      <c r="D31" s="13"/>
    </row>
    <row r="33" spans="2:4" ht="15" customHeight="1" x14ac:dyDescent="0.25">
      <c r="B33" s="122" t="s">
        <v>591</v>
      </c>
      <c r="C33" s="123" t="s">
        <v>592</v>
      </c>
      <c r="D33" s="123"/>
    </row>
    <row r="34" spans="2:4" ht="15" customHeight="1" x14ac:dyDescent="0.25">
      <c r="B34" s="122"/>
      <c r="C34" s="123"/>
      <c r="D34" s="123"/>
    </row>
    <row r="35" spans="2:4" ht="15" customHeight="1" x14ac:dyDescent="0.25">
      <c r="B35" s="122" t="s">
        <v>593</v>
      </c>
      <c r="C35" s="123" t="s">
        <v>594</v>
      </c>
      <c r="D35" s="123"/>
    </row>
    <row r="37" spans="2:4" ht="15" customHeight="1" x14ac:dyDescent="0.25">
      <c r="B37" s="124" t="s">
        <v>588</v>
      </c>
    </row>
    <row r="38" spans="2:4" ht="15" customHeight="1" x14ac:dyDescent="0.25">
      <c r="B38" t="s">
        <v>589</v>
      </c>
    </row>
    <row r="39" spans="2:4" ht="15" customHeight="1" x14ac:dyDescent="0.25">
      <c r="B39" t="s">
        <v>590</v>
      </c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8"/>
  <sheetViews>
    <sheetView view="pageLayout" topLeftCell="A136" zoomScaleNormal="100" workbookViewId="0">
      <selection activeCell="B142" sqref="B142:C144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9.28515625" bestFit="1" customWidth="1"/>
    <col min="6" max="26" width="9.140625" customWidth="1"/>
  </cols>
  <sheetData>
    <row r="1" spans="1:5" ht="11.25" customHeight="1" x14ac:dyDescent="0.25">
      <c r="A1" s="132" t="str">
        <f>ESF!A1</f>
        <v>SISTEMA INTEGRAL DE ASEO PUBLICO DE LEON GUANJUATO</v>
      </c>
      <c r="B1" s="126"/>
      <c r="C1" s="126"/>
      <c r="D1" s="58" t="s">
        <v>1</v>
      </c>
      <c r="E1" s="59">
        <f>'Notas a los Edos Financieros'!D1</f>
        <v>2025</v>
      </c>
    </row>
    <row r="2" spans="1:5" ht="11.25" customHeight="1" x14ac:dyDescent="0.25">
      <c r="A2" s="132" t="s">
        <v>445</v>
      </c>
      <c r="B2" s="126"/>
      <c r="C2" s="126"/>
      <c r="D2" s="58" t="s">
        <v>3</v>
      </c>
      <c r="E2" s="59" t="str">
        <f>'Notas a los Edos Financieros'!D2</f>
        <v>Trimestral</v>
      </c>
    </row>
    <row r="3" spans="1:5" ht="11.25" customHeight="1" x14ac:dyDescent="0.25">
      <c r="A3" s="132" t="s">
        <v>5</v>
      </c>
      <c r="B3" s="126"/>
      <c r="C3" s="126"/>
      <c r="D3" s="58" t="s">
        <v>6</v>
      </c>
      <c r="E3" s="59">
        <f>'Notas a los Edos Financieros'!D3</f>
        <v>4</v>
      </c>
    </row>
    <row r="4" spans="1:5" ht="11.25" customHeight="1" x14ac:dyDescent="0.25">
      <c r="A4" s="132" t="s">
        <v>7</v>
      </c>
      <c r="B4" s="126"/>
      <c r="C4" s="126"/>
      <c r="D4" s="58"/>
      <c r="E4" s="59"/>
    </row>
    <row r="5" spans="1:5" ht="9.75" customHeight="1" x14ac:dyDescent="0.25">
      <c r="A5" s="60" t="s">
        <v>70</v>
      </c>
      <c r="B5" s="61"/>
      <c r="C5" s="61"/>
      <c r="D5" s="61"/>
      <c r="E5" s="61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61" t="s">
        <v>446</v>
      </c>
      <c r="B7" s="61"/>
      <c r="C7" s="61"/>
      <c r="D7" s="61"/>
      <c r="E7" s="13"/>
    </row>
    <row r="8" spans="1:5" ht="9.75" customHeight="1" x14ac:dyDescent="0.25">
      <c r="A8" s="62" t="s">
        <v>72</v>
      </c>
      <c r="B8" s="62" t="s">
        <v>73</v>
      </c>
      <c r="C8" s="68">
        <v>2025</v>
      </c>
      <c r="D8" s="68">
        <v>2024</v>
      </c>
      <c r="E8" s="13"/>
    </row>
    <row r="9" spans="1:5" ht="9.75" customHeight="1" x14ac:dyDescent="0.25">
      <c r="A9" s="14">
        <v>1111</v>
      </c>
      <c r="B9" s="13" t="s">
        <v>447</v>
      </c>
      <c r="C9" s="89">
        <v>17455</v>
      </c>
      <c r="D9" s="89">
        <v>0</v>
      </c>
      <c r="E9" s="13"/>
    </row>
    <row r="10" spans="1:5" ht="9.75" customHeight="1" x14ac:dyDescent="0.25">
      <c r="A10" s="14">
        <v>1112</v>
      </c>
      <c r="B10" s="13" t="s">
        <v>448</v>
      </c>
      <c r="C10" s="89">
        <v>38243027.502400003</v>
      </c>
      <c r="D10" s="89">
        <v>27273489.672800001</v>
      </c>
      <c r="E10" s="13"/>
    </row>
    <row r="11" spans="1:5" ht="9.75" customHeight="1" x14ac:dyDescent="0.25">
      <c r="A11" s="14">
        <v>1113</v>
      </c>
      <c r="B11" s="13" t="s">
        <v>449</v>
      </c>
      <c r="C11" s="89">
        <v>0</v>
      </c>
      <c r="D11" s="89">
        <v>0</v>
      </c>
      <c r="E11" s="13"/>
    </row>
    <row r="12" spans="1:5" ht="9.75" customHeight="1" x14ac:dyDescent="0.25">
      <c r="A12" s="14">
        <v>1114</v>
      </c>
      <c r="B12" s="13" t="s">
        <v>269</v>
      </c>
      <c r="C12" s="89">
        <v>52043347.400000013</v>
      </c>
      <c r="D12" s="89">
        <v>46154946.030000001</v>
      </c>
      <c r="E12" s="13"/>
    </row>
    <row r="13" spans="1:5" ht="9.75" customHeight="1" x14ac:dyDescent="0.25">
      <c r="A13" s="14">
        <v>1115</v>
      </c>
      <c r="B13" s="13" t="s">
        <v>270</v>
      </c>
      <c r="C13" s="89">
        <v>0</v>
      </c>
      <c r="D13" s="89">
        <v>0</v>
      </c>
      <c r="E13" s="13"/>
    </row>
    <row r="14" spans="1:5" ht="9.75" customHeight="1" x14ac:dyDescent="0.25">
      <c r="A14" s="14">
        <v>1116</v>
      </c>
      <c r="B14" s="13" t="s">
        <v>450</v>
      </c>
      <c r="C14" s="89">
        <v>0</v>
      </c>
      <c r="D14" s="89">
        <v>0</v>
      </c>
      <c r="E14" s="13"/>
    </row>
    <row r="15" spans="1:5" ht="9.75" customHeight="1" x14ac:dyDescent="0.25">
      <c r="A15" s="14">
        <v>1119</v>
      </c>
      <c r="B15" s="13" t="s">
        <v>451</v>
      </c>
      <c r="C15" s="89">
        <v>0</v>
      </c>
      <c r="D15" s="89">
        <v>0</v>
      </c>
      <c r="E15" s="13"/>
    </row>
    <row r="16" spans="1:5" ht="9.75" customHeight="1" x14ac:dyDescent="0.25">
      <c r="A16" s="25">
        <v>1110</v>
      </c>
      <c r="B16" s="26" t="s">
        <v>452</v>
      </c>
      <c r="C16" s="91">
        <v>90303829.902399987</v>
      </c>
      <c r="D16" s="91">
        <v>73428435.702800006</v>
      </c>
      <c r="E16" s="13"/>
    </row>
    <row r="19" spans="1:4" ht="9.75" customHeight="1" x14ac:dyDescent="0.25">
      <c r="A19" s="61" t="s">
        <v>453</v>
      </c>
      <c r="B19" s="61"/>
      <c r="C19" s="61"/>
      <c r="D19" s="61"/>
    </row>
    <row r="20" spans="1:4" ht="9.75" customHeight="1" x14ac:dyDescent="0.25">
      <c r="A20" s="62" t="s">
        <v>72</v>
      </c>
      <c r="B20" s="62" t="s">
        <v>73</v>
      </c>
      <c r="C20" s="68">
        <v>2025</v>
      </c>
      <c r="D20" s="68">
        <v>2024</v>
      </c>
    </row>
    <row r="21" spans="1:4" ht="9.75" customHeight="1" x14ac:dyDescent="0.25">
      <c r="A21" s="25">
        <v>1230</v>
      </c>
      <c r="B21" s="28" t="s">
        <v>318</v>
      </c>
      <c r="C21" s="91">
        <v>0</v>
      </c>
      <c r="D21" s="91">
        <v>0</v>
      </c>
    </row>
    <row r="22" spans="1:4" ht="9.75" customHeight="1" x14ac:dyDescent="0.25">
      <c r="A22" s="14">
        <v>1231</v>
      </c>
      <c r="B22" s="13" t="s">
        <v>319</v>
      </c>
      <c r="C22" s="89">
        <v>0</v>
      </c>
      <c r="D22" s="89">
        <v>0</v>
      </c>
    </row>
    <row r="23" spans="1:4" ht="9.75" customHeight="1" x14ac:dyDescent="0.25">
      <c r="A23" s="14">
        <v>1232</v>
      </c>
      <c r="B23" s="13" t="s">
        <v>320</v>
      </c>
      <c r="C23" s="89">
        <v>0</v>
      </c>
      <c r="D23" s="89">
        <v>0</v>
      </c>
    </row>
    <row r="24" spans="1:4" ht="9.75" customHeight="1" x14ac:dyDescent="0.25">
      <c r="A24" s="14">
        <v>1233</v>
      </c>
      <c r="B24" s="13" t="s">
        <v>321</v>
      </c>
      <c r="C24" s="89">
        <v>0</v>
      </c>
      <c r="D24" s="89">
        <v>0</v>
      </c>
    </row>
    <row r="25" spans="1:4" ht="9.75" customHeight="1" x14ac:dyDescent="0.25">
      <c r="A25" s="14">
        <v>1234</v>
      </c>
      <c r="B25" s="13" t="s">
        <v>322</v>
      </c>
      <c r="C25" s="89">
        <v>0</v>
      </c>
      <c r="D25" s="89">
        <v>0</v>
      </c>
    </row>
    <row r="26" spans="1:4" ht="9.75" customHeight="1" x14ac:dyDescent="0.25">
      <c r="A26" s="14">
        <v>1235</v>
      </c>
      <c r="B26" s="13" t="s">
        <v>323</v>
      </c>
      <c r="C26" s="89">
        <v>0</v>
      </c>
      <c r="D26" s="89">
        <v>0</v>
      </c>
    </row>
    <row r="27" spans="1:4" ht="9.75" customHeight="1" x14ac:dyDescent="0.25">
      <c r="A27" s="14">
        <v>1236</v>
      </c>
      <c r="B27" s="13" t="s">
        <v>324</v>
      </c>
      <c r="C27" s="89">
        <v>0</v>
      </c>
      <c r="D27" s="89">
        <v>0</v>
      </c>
    </row>
    <row r="28" spans="1:4" ht="9.75" customHeight="1" x14ac:dyDescent="0.25">
      <c r="A28" s="14">
        <v>1239</v>
      </c>
      <c r="B28" s="13" t="s">
        <v>325</v>
      </c>
      <c r="C28" s="89">
        <v>0</v>
      </c>
      <c r="D28" s="89">
        <v>0</v>
      </c>
    </row>
    <row r="29" spans="1:4" ht="9.75" customHeight="1" x14ac:dyDescent="0.25">
      <c r="A29" s="25">
        <v>1240</v>
      </c>
      <c r="B29" s="28" t="s">
        <v>326</v>
      </c>
      <c r="C29" s="91">
        <v>10772642.4</v>
      </c>
      <c r="D29" s="91">
        <v>0</v>
      </c>
    </row>
    <row r="30" spans="1:4" ht="9.75" customHeight="1" x14ac:dyDescent="0.25">
      <c r="A30" s="14">
        <v>1241</v>
      </c>
      <c r="B30" s="13" t="s">
        <v>327</v>
      </c>
      <c r="C30" s="89">
        <v>879882.08000000007</v>
      </c>
      <c r="D30" s="89">
        <v>0</v>
      </c>
    </row>
    <row r="31" spans="1:4" ht="9.75" customHeight="1" x14ac:dyDescent="0.25">
      <c r="A31" s="14">
        <v>1242</v>
      </c>
      <c r="B31" s="13" t="s">
        <v>328</v>
      </c>
      <c r="C31" s="89">
        <v>-410890.15</v>
      </c>
      <c r="D31" s="89">
        <v>0</v>
      </c>
    </row>
    <row r="32" spans="1:4" ht="9.75" customHeight="1" x14ac:dyDescent="0.25">
      <c r="A32" s="14">
        <v>1243</v>
      </c>
      <c r="B32" s="13" t="s">
        <v>329</v>
      </c>
      <c r="C32" s="89">
        <v>-4700</v>
      </c>
      <c r="D32" s="89">
        <v>0</v>
      </c>
    </row>
    <row r="33" spans="1:4" ht="9.75" customHeight="1" x14ac:dyDescent="0.25">
      <c r="A33" s="14">
        <v>1244</v>
      </c>
      <c r="B33" s="13" t="s">
        <v>330</v>
      </c>
      <c r="C33" s="89">
        <v>8315999.8799999999</v>
      </c>
      <c r="D33" s="89">
        <v>0</v>
      </c>
    </row>
    <row r="34" spans="1:4" ht="9.75" customHeight="1" x14ac:dyDescent="0.25">
      <c r="A34" s="14">
        <v>1245</v>
      </c>
      <c r="B34" s="13" t="s">
        <v>331</v>
      </c>
      <c r="C34" s="89">
        <v>-2783.04</v>
      </c>
      <c r="D34" s="89">
        <v>0</v>
      </c>
    </row>
    <row r="35" spans="1:4" ht="9.75" customHeight="1" x14ac:dyDescent="0.25">
      <c r="A35" s="14">
        <v>1246</v>
      </c>
      <c r="B35" s="13" t="s">
        <v>332</v>
      </c>
      <c r="C35" s="89">
        <v>1995133.63</v>
      </c>
      <c r="D35" s="89">
        <v>0</v>
      </c>
    </row>
    <row r="36" spans="1:4" ht="9.75" customHeight="1" x14ac:dyDescent="0.25">
      <c r="A36" s="14">
        <v>1247</v>
      </c>
      <c r="B36" s="13" t="s">
        <v>333</v>
      </c>
      <c r="C36" s="89">
        <v>0</v>
      </c>
      <c r="D36" s="89">
        <v>0</v>
      </c>
    </row>
    <row r="37" spans="1:4" ht="9.75" customHeight="1" x14ac:dyDescent="0.25">
      <c r="A37" s="14">
        <v>1248</v>
      </c>
      <c r="B37" s="13" t="s">
        <v>334</v>
      </c>
      <c r="C37" s="89">
        <v>0</v>
      </c>
      <c r="D37" s="89">
        <v>0</v>
      </c>
    </row>
    <row r="38" spans="1:4" ht="9.75" customHeight="1" x14ac:dyDescent="0.25">
      <c r="A38" s="25">
        <v>1250</v>
      </c>
      <c r="B38" s="28" t="s">
        <v>340</v>
      </c>
      <c r="C38" s="91">
        <v>470516</v>
      </c>
      <c r="D38" s="91">
        <v>0</v>
      </c>
    </row>
    <row r="39" spans="1:4" ht="9.75" customHeight="1" x14ac:dyDescent="0.25">
      <c r="A39" s="14">
        <v>1251</v>
      </c>
      <c r="B39" s="13" t="s">
        <v>341</v>
      </c>
      <c r="C39" s="89">
        <v>470516</v>
      </c>
      <c r="D39" s="89">
        <v>0</v>
      </c>
    </row>
    <row r="40" spans="1:4" ht="9.75" customHeight="1" x14ac:dyDescent="0.25">
      <c r="A40" s="14">
        <v>1252</v>
      </c>
      <c r="B40" s="13" t="s">
        <v>342</v>
      </c>
      <c r="C40" s="89">
        <v>0</v>
      </c>
      <c r="D40" s="89">
        <v>0</v>
      </c>
    </row>
    <row r="41" spans="1:4" ht="9.75" customHeight="1" x14ac:dyDescent="0.25">
      <c r="A41" s="14">
        <v>1253</v>
      </c>
      <c r="B41" s="13" t="s">
        <v>343</v>
      </c>
      <c r="C41" s="89">
        <v>0</v>
      </c>
      <c r="D41" s="89">
        <v>0</v>
      </c>
    </row>
    <row r="42" spans="1:4" ht="9.75" customHeight="1" x14ac:dyDescent="0.25">
      <c r="A42" s="14">
        <v>1254</v>
      </c>
      <c r="B42" s="13" t="s">
        <v>344</v>
      </c>
      <c r="C42" s="89">
        <v>0</v>
      </c>
      <c r="D42" s="89">
        <v>0</v>
      </c>
    </row>
    <row r="43" spans="1:4" ht="9.75" customHeight="1" x14ac:dyDescent="0.25">
      <c r="A43" s="14">
        <v>1259</v>
      </c>
      <c r="B43" s="13" t="s">
        <v>345</v>
      </c>
      <c r="C43" s="89">
        <v>0</v>
      </c>
      <c r="D43" s="89">
        <v>0</v>
      </c>
    </row>
    <row r="44" spans="1:4" ht="9.75" customHeight="1" x14ac:dyDescent="0.25">
      <c r="A44" s="14"/>
      <c r="B44" s="26" t="s">
        <v>454</v>
      </c>
      <c r="C44" s="91">
        <f>C21+C29+C38</f>
        <v>11243158.4</v>
      </c>
      <c r="D44" s="91">
        <f>D21+D29+D38</f>
        <v>0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61" t="s">
        <v>455</v>
      </c>
      <c r="B46" s="61"/>
      <c r="C46" s="61"/>
      <c r="D46" s="61"/>
    </row>
    <row r="47" spans="1:4" ht="9.75" customHeight="1" x14ac:dyDescent="0.25">
      <c r="A47" s="62" t="s">
        <v>72</v>
      </c>
      <c r="B47" s="62" t="s">
        <v>73</v>
      </c>
      <c r="C47" s="68">
        <v>2025</v>
      </c>
      <c r="D47" s="68">
        <v>2024</v>
      </c>
    </row>
    <row r="48" spans="1:4" ht="11.25" customHeight="1" x14ac:dyDescent="0.25">
      <c r="A48" s="25">
        <v>3210</v>
      </c>
      <c r="B48" s="28" t="s">
        <v>456</v>
      </c>
      <c r="C48" s="91">
        <v>13381671.6776</v>
      </c>
      <c r="D48" s="91">
        <v>22058105.691999968</v>
      </c>
    </row>
    <row r="49" spans="1:4" ht="11.25" customHeight="1" x14ac:dyDescent="0.25">
      <c r="A49" s="14"/>
      <c r="B49" s="26" t="s">
        <v>457</v>
      </c>
      <c r="C49" s="91">
        <v>0</v>
      </c>
      <c r="D49" s="91">
        <v>0</v>
      </c>
    </row>
    <row r="50" spans="1:4" ht="11.25" customHeight="1" x14ac:dyDescent="0.25">
      <c r="A50" s="25">
        <v>5400</v>
      </c>
      <c r="B50" s="28" t="s">
        <v>221</v>
      </c>
      <c r="C50" s="91">
        <v>0</v>
      </c>
      <c r="D50" s="91">
        <v>0</v>
      </c>
    </row>
    <row r="51" spans="1:4" ht="11.25" customHeight="1" x14ac:dyDescent="0.25">
      <c r="A51" s="14">
        <v>5410</v>
      </c>
      <c r="B51" s="13" t="s">
        <v>458</v>
      </c>
      <c r="C51" s="89">
        <v>0</v>
      </c>
      <c r="D51" s="89">
        <v>0</v>
      </c>
    </row>
    <row r="52" spans="1:4" ht="11.25" customHeight="1" x14ac:dyDescent="0.25">
      <c r="A52" s="14">
        <v>5411</v>
      </c>
      <c r="B52" s="13" t="s">
        <v>223</v>
      </c>
      <c r="C52" s="89">
        <v>0</v>
      </c>
      <c r="D52" s="89">
        <v>0</v>
      </c>
    </row>
    <row r="53" spans="1:4" ht="11.25" customHeight="1" x14ac:dyDescent="0.25">
      <c r="A53" s="14">
        <v>5420</v>
      </c>
      <c r="B53" s="13" t="s">
        <v>459</v>
      </c>
      <c r="C53" s="89">
        <v>0</v>
      </c>
      <c r="D53" s="89">
        <v>0</v>
      </c>
    </row>
    <row r="54" spans="1:4" ht="11.25" customHeight="1" x14ac:dyDescent="0.25">
      <c r="A54" s="14">
        <v>5421</v>
      </c>
      <c r="B54" s="13" t="s">
        <v>226</v>
      </c>
      <c r="C54" s="89">
        <v>0</v>
      </c>
      <c r="D54" s="89">
        <v>0</v>
      </c>
    </row>
    <row r="55" spans="1:4" ht="11.25" customHeight="1" x14ac:dyDescent="0.25">
      <c r="A55" s="14">
        <v>5430</v>
      </c>
      <c r="B55" s="13" t="s">
        <v>460</v>
      </c>
      <c r="C55" s="89">
        <v>0</v>
      </c>
      <c r="D55" s="89">
        <v>0</v>
      </c>
    </row>
    <row r="56" spans="1:4" ht="11.25" customHeight="1" x14ac:dyDescent="0.25">
      <c r="A56" s="14">
        <v>5431</v>
      </c>
      <c r="B56" s="13" t="s">
        <v>229</v>
      </c>
      <c r="C56" s="89">
        <v>0</v>
      </c>
      <c r="D56" s="89">
        <v>0</v>
      </c>
    </row>
    <row r="57" spans="1:4" ht="11.25" customHeight="1" x14ac:dyDescent="0.25">
      <c r="A57" s="14">
        <v>5440</v>
      </c>
      <c r="B57" s="13" t="s">
        <v>461</v>
      </c>
      <c r="C57" s="89">
        <v>0</v>
      </c>
      <c r="D57" s="89">
        <v>0</v>
      </c>
    </row>
    <row r="58" spans="1:4" ht="11.25" customHeight="1" x14ac:dyDescent="0.25">
      <c r="A58" s="14">
        <v>5441</v>
      </c>
      <c r="B58" s="13" t="s">
        <v>461</v>
      </c>
      <c r="C58" s="89">
        <v>0</v>
      </c>
      <c r="D58" s="89">
        <v>0</v>
      </c>
    </row>
    <row r="59" spans="1:4" ht="11.25" customHeight="1" x14ac:dyDescent="0.25">
      <c r="A59" s="14">
        <v>5450</v>
      </c>
      <c r="B59" s="13" t="s">
        <v>462</v>
      </c>
      <c r="C59" s="89">
        <v>0</v>
      </c>
      <c r="D59" s="89">
        <v>0</v>
      </c>
    </row>
    <row r="60" spans="1:4" ht="11.25" customHeight="1" x14ac:dyDescent="0.25">
      <c r="A60" s="14">
        <v>5451</v>
      </c>
      <c r="B60" s="13" t="s">
        <v>233</v>
      </c>
      <c r="C60" s="89">
        <v>0</v>
      </c>
      <c r="D60" s="89">
        <v>0</v>
      </c>
    </row>
    <row r="61" spans="1:4" ht="11.25" customHeight="1" x14ac:dyDescent="0.25">
      <c r="A61" s="14">
        <v>5452</v>
      </c>
      <c r="B61" s="13" t="s">
        <v>234</v>
      </c>
      <c r="C61" s="89">
        <v>0</v>
      </c>
      <c r="D61" s="89">
        <v>0</v>
      </c>
    </row>
    <row r="62" spans="1:4" ht="11.25" customHeight="1" x14ac:dyDescent="0.25">
      <c r="A62" s="25">
        <v>5500</v>
      </c>
      <c r="B62" s="28" t="s">
        <v>235</v>
      </c>
      <c r="C62" s="91">
        <v>10794719.02</v>
      </c>
      <c r="D62" s="91">
        <v>8694315.6300000008</v>
      </c>
    </row>
    <row r="63" spans="1:4" ht="11.25" customHeight="1" x14ac:dyDescent="0.25">
      <c r="A63" s="25">
        <v>5510</v>
      </c>
      <c r="B63" s="28" t="s">
        <v>236</v>
      </c>
      <c r="C63" s="89">
        <v>10766471.970000001</v>
      </c>
      <c r="D63" s="89">
        <v>8632421.040000001</v>
      </c>
    </row>
    <row r="64" spans="1:4" ht="11.25" customHeight="1" x14ac:dyDescent="0.25">
      <c r="A64" s="14">
        <v>5511</v>
      </c>
      <c r="B64" s="13" t="s">
        <v>237</v>
      </c>
      <c r="C64" s="89">
        <v>0</v>
      </c>
      <c r="D64" s="89">
        <v>0</v>
      </c>
    </row>
    <row r="65" spans="1:4" ht="11.25" customHeight="1" x14ac:dyDescent="0.25">
      <c r="A65" s="14">
        <v>5512</v>
      </c>
      <c r="B65" s="13" t="s">
        <v>238</v>
      </c>
      <c r="C65" s="89">
        <v>0</v>
      </c>
      <c r="D65" s="89">
        <v>0</v>
      </c>
    </row>
    <row r="66" spans="1:4" ht="11.25" customHeight="1" x14ac:dyDescent="0.25">
      <c r="A66" s="14">
        <v>5513</v>
      </c>
      <c r="B66" s="13" t="s">
        <v>239</v>
      </c>
      <c r="C66" s="89">
        <v>199901.76</v>
      </c>
      <c r="D66" s="89">
        <v>199901.76</v>
      </c>
    </row>
    <row r="67" spans="1:4" ht="11.25" customHeight="1" x14ac:dyDescent="0.25">
      <c r="A67" s="14">
        <v>5514</v>
      </c>
      <c r="B67" s="13" t="s">
        <v>240</v>
      </c>
      <c r="C67" s="89">
        <v>0</v>
      </c>
      <c r="D67" s="89">
        <v>0</v>
      </c>
    </row>
    <row r="68" spans="1:4" ht="11.25" customHeight="1" x14ac:dyDescent="0.25">
      <c r="A68" s="14">
        <v>5515</v>
      </c>
      <c r="B68" s="13" t="s">
        <v>241</v>
      </c>
      <c r="C68" s="89">
        <v>10336890.210000001</v>
      </c>
      <c r="D68" s="89">
        <v>8202839.2799999993</v>
      </c>
    </row>
    <row r="69" spans="1:4" ht="11.25" customHeight="1" x14ac:dyDescent="0.25">
      <c r="A69" s="14">
        <v>5516</v>
      </c>
      <c r="B69" s="13" t="s">
        <v>242</v>
      </c>
      <c r="C69" s="89">
        <v>0</v>
      </c>
      <c r="D69" s="89">
        <v>0</v>
      </c>
    </row>
    <row r="70" spans="1:4" ht="11.25" customHeight="1" x14ac:dyDescent="0.25">
      <c r="A70" s="14">
        <v>5517</v>
      </c>
      <c r="B70" s="13" t="s">
        <v>243</v>
      </c>
      <c r="C70" s="89">
        <v>229680</v>
      </c>
      <c r="D70" s="89">
        <v>229680</v>
      </c>
    </row>
    <row r="71" spans="1:4" ht="11.25" customHeight="1" x14ac:dyDescent="0.25">
      <c r="A71" s="14">
        <v>5518</v>
      </c>
      <c r="B71" s="13" t="s">
        <v>244</v>
      </c>
      <c r="C71" s="89">
        <v>0</v>
      </c>
      <c r="D71" s="89">
        <v>0</v>
      </c>
    </row>
    <row r="72" spans="1:4" ht="11.25" customHeight="1" x14ac:dyDescent="0.25">
      <c r="A72" s="25">
        <v>5520</v>
      </c>
      <c r="B72" s="28" t="s">
        <v>245</v>
      </c>
      <c r="C72" s="89">
        <v>0</v>
      </c>
      <c r="D72" s="89">
        <v>0</v>
      </c>
    </row>
    <row r="73" spans="1:4" ht="11.25" customHeight="1" x14ac:dyDescent="0.25">
      <c r="A73" s="14">
        <v>5521</v>
      </c>
      <c r="B73" s="13" t="s">
        <v>246</v>
      </c>
      <c r="C73" s="89">
        <v>0</v>
      </c>
      <c r="D73" s="89">
        <v>0</v>
      </c>
    </row>
    <row r="74" spans="1:4" ht="11.25" customHeight="1" x14ac:dyDescent="0.25">
      <c r="A74" s="14">
        <v>5522</v>
      </c>
      <c r="B74" s="13" t="s">
        <v>247</v>
      </c>
      <c r="C74" s="89">
        <v>0</v>
      </c>
      <c r="D74" s="89">
        <v>0</v>
      </c>
    </row>
    <row r="75" spans="1:4" ht="11.25" customHeight="1" x14ac:dyDescent="0.25">
      <c r="A75" s="25">
        <v>5530</v>
      </c>
      <c r="B75" s="28" t="s">
        <v>248</v>
      </c>
      <c r="C75" s="89">
        <v>0</v>
      </c>
      <c r="D75" s="89">
        <v>0</v>
      </c>
    </row>
    <row r="76" spans="1:4" ht="11.25" customHeight="1" x14ac:dyDescent="0.25">
      <c r="A76" s="14">
        <v>5531</v>
      </c>
      <c r="B76" s="13" t="s">
        <v>249</v>
      </c>
      <c r="C76" s="89">
        <v>0</v>
      </c>
      <c r="D76" s="89">
        <v>0</v>
      </c>
    </row>
    <row r="77" spans="1:4" ht="11.25" customHeight="1" x14ac:dyDescent="0.25">
      <c r="A77" s="14">
        <v>5532</v>
      </c>
      <c r="B77" s="13" t="s">
        <v>250</v>
      </c>
      <c r="C77" s="89">
        <v>0</v>
      </c>
      <c r="D77" s="89">
        <v>0</v>
      </c>
    </row>
    <row r="78" spans="1:4" ht="11.25" customHeight="1" x14ac:dyDescent="0.25">
      <c r="A78" s="14">
        <v>5533</v>
      </c>
      <c r="B78" s="13" t="s">
        <v>251</v>
      </c>
      <c r="C78" s="89">
        <v>0</v>
      </c>
      <c r="D78" s="89">
        <v>0</v>
      </c>
    </row>
    <row r="79" spans="1:4" ht="11.25" customHeight="1" x14ac:dyDescent="0.25">
      <c r="A79" s="14">
        <v>5534</v>
      </c>
      <c r="B79" s="13" t="s">
        <v>252</v>
      </c>
      <c r="C79" s="89">
        <v>0</v>
      </c>
      <c r="D79" s="89">
        <v>0</v>
      </c>
    </row>
    <row r="80" spans="1:4" ht="11.25" customHeight="1" x14ac:dyDescent="0.25">
      <c r="A80" s="14">
        <v>5535</v>
      </c>
      <c r="B80" s="13" t="s">
        <v>253</v>
      </c>
      <c r="C80" s="89">
        <v>0</v>
      </c>
      <c r="D80" s="89">
        <v>0</v>
      </c>
    </row>
    <row r="81" spans="1:4" ht="11.25" customHeight="1" x14ac:dyDescent="0.25">
      <c r="A81" s="25">
        <v>5590</v>
      </c>
      <c r="B81" s="28" t="s">
        <v>254</v>
      </c>
      <c r="C81" s="89">
        <v>28247.05</v>
      </c>
      <c r="D81" s="89">
        <v>61894.59</v>
      </c>
    </row>
    <row r="82" spans="1:4" ht="11.25" customHeight="1" x14ac:dyDescent="0.25">
      <c r="A82" s="14">
        <v>5591</v>
      </c>
      <c r="B82" s="13" t="s">
        <v>255</v>
      </c>
      <c r="C82" s="89">
        <v>0</v>
      </c>
      <c r="D82" s="89">
        <v>0</v>
      </c>
    </row>
    <row r="83" spans="1:4" ht="11.25" customHeight="1" x14ac:dyDescent="0.25">
      <c r="A83" s="14">
        <v>5592</v>
      </c>
      <c r="B83" s="13" t="s">
        <v>256</v>
      </c>
      <c r="C83" s="89">
        <v>0</v>
      </c>
      <c r="D83" s="89">
        <v>0</v>
      </c>
    </row>
    <row r="84" spans="1:4" ht="11.25" customHeight="1" x14ac:dyDescent="0.25">
      <c r="A84" s="14">
        <v>5593</v>
      </c>
      <c r="B84" s="13" t="s">
        <v>257</v>
      </c>
      <c r="C84" s="89">
        <v>0</v>
      </c>
      <c r="D84" s="89">
        <v>0</v>
      </c>
    </row>
    <row r="85" spans="1:4" ht="11.25" customHeight="1" x14ac:dyDescent="0.25">
      <c r="A85" s="14">
        <v>5594</v>
      </c>
      <c r="B85" s="13" t="s">
        <v>463</v>
      </c>
      <c r="C85" s="89">
        <v>0</v>
      </c>
      <c r="D85" s="89">
        <v>0</v>
      </c>
    </row>
    <row r="86" spans="1:4" ht="11.25" customHeight="1" x14ac:dyDescent="0.25">
      <c r="A86" s="14">
        <v>5595</v>
      </c>
      <c r="B86" s="13" t="s">
        <v>259</v>
      </c>
      <c r="C86" s="89">
        <v>0</v>
      </c>
      <c r="D86" s="89">
        <v>0</v>
      </c>
    </row>
    <row r="87" spans="1:4" ht="11.25" customHeight="1" x14ac:dyDescent="0.25">
      <c r="A87" s="14">
        <v>5596</v>
      </c>
      <c r="B87" s="13" t="s">
        <v>151</v>
      </c>
      <c r="C87" s="89">
        <v>0</v>
      </c>
      <c r="D87" s="89">
        <v>0</v>
      </c>
    </row>
    <row r="88" spans="1:4" ht="11.25" customHeight="1" x14ac:dyDescent="0.25">
      <c r="A88" s="14">
        <v>5597</v>
      </c>
      <c r="B88" s="13" t="s">
        <v>260</v>
      </c>
      <c r="C88" s="89">
        <v>0</v>
      </c>
      <c r="D88" s="89">
        <v>0</v>
      </c>
    </row>
    <row r="89" spans="1:4" ht="11.25" customHeight="1" x14ac:dyDescent="0.25">
      <c r="A89" s="14">
        <v>5599</v>
      </c>
      <c r="B89" s="13" t="s">
        <v>262</v>
      </c>
      <c r="C89" s="89">
        <v>28247.05</v>
      </c>
      <c r="D89" s="89">
        <v>61894.59</v>
      </c>
    </row>
    <row r="90" spans="1:4" ht="11.25" customHeight="1" x14ac:dyDescent="0.25">
      <c r="A90" s="25">
        <v>5600</v>
      </c>
      <c r="B90" s="28" t="s">
        <v>263</v>
      </c>
      <c r="C90" s="91">
        <v>0</v>
      </c>
      <c r="D90" s="91">
        <v>0</v>
      </c>
    </row>
    <row r="91" spans="1:4" ht="11.25" customHeight="1" x14ac:dyDescent="0.25">
      <c r="A91" s="25">
        <v>5610</v>
      </c>
      <c r="B91" s="28" t="s">
        <v>264</v>
      </c>
      <c r="C91" s="89">
        <v>0</v>
      </c>
      <c r="D91" s="89">
        <v>0</v>
      </c>
    </row>
    <row r="92" spans="1:4" ht="11.25" customHeight="1" x14ac:dyDescent="0.25">
      <c r="A92" s="14">
        <v>5611</v>
      </c>
      <c r="B92" s="13" t="s">
        <v>265</v>
      </c>
      <c r="C92" s="89">
        <v>0</v>
      </c>
      <c r="D92" s="89">
        <v>0</v>
      </c>
    </row>
    <row r="93" spans="1:4" ht="11.25" customHeight="1" x14ac:dyDescent="0.25">
      <c r="A93" s="25">
        <v>2110</v>
      </c>
      <c r="B93" s="29" t="s">
        <v>464</v>
      </c>
      <c r="C93" s="91">
        <v>8767071.1103999987</v>
      </c>
      <c r="D93" s="91">
        <v>1934015.2180000001</v>
      </c>
    </row>
    <row r="94" spans="1:4" ht="11.25" customHeight="1" x14ac:dyDescent="0.25">
      <c r="A94" s="14">
        <v>2111</v>
      </c>
      <c r="B94" s="13" t="s">
        <v>465</v>
      </c>
      <c r="C94" s="89">
        <v>0</v>
      </c>
      <c r="D94" s="89">
        <v>0</v>
      </c>
    </row>
    <row r="95" spans="1:4" ht="11.25" customHeight="1" x14ac:dyDescent="0.25">
      <c r="A95" s="14">
        <v>2112</v>
      </c>
      <c r="B95" s="13" t="s">
        <v>466</v>
      </c>
      <c r="C95" s="89">
        <v>6868184.2700000107</v>
      </c>
      <c r="D95" s="89">
        <v>-2848135.1299999952</v>
      </c>
    </row>
    <row r="96" spans="1:4" ht="11.25" customHeight="1" x14ac:dyDescent="0.25">
      <c r="A96" s="14">
        <v>2112</v>
      </c>
      <c r="B96" s="13" t="s">
        <v>467</v>
      </c>
      <c r="C96" s="89">
        <v>0</v>
      </c>
      <c r="D96" s="89">
        <v>0</v>
      </c>
    </row>
    <row r="97" spans="1:4" ht="11.25" customHeight="1" x14ac:dyDescent="0.25">
      <c r="A97" s="14">
        <v>2115</v>
      </c>
      <c r="B97" s="13" t="s">
        <v>468</v>
      </c>
      <c r="C97" s="89">
        <v>0</v>
      </c>
      <c r="D97" s="89">
        <v>0</v>
      </c>
    </row>
    <row r="98" spans="1:4" ht="11.25" customHeight="1" x14ac:dyDescent="0.25">
      <c r="A98" s="14">
        <v>2114</v>
      </c>
      <c r="B98" s="13" t="s">
        <v>469</v>
      </c>
      <c r="C98" s="89">
        <v>0</v>
      </c>
      <c r="D98" s="89">
        <v>0</v>
      </c>
    </row>
    <row r="99" spans="1:4" ht="11.25" customHeight="1" x14ac:dyDescent="0.25">
      <c r="A99" s="25">
        <v>5120</v>
      </c>
      <c r="B99" s="29" t="s">
        <v>304</v>
      </c>
      <c r="C99" s="91">
        <v>10469448.359999999</v>
      </c>
      <c r="D99" s="91">
        <v>11160086.039999999</v>
      </c>
    </row>
    <row r="100" spans="1:4" ht="11.25" customHeight="1" x14ac:dyDescent="0.25">
      <c r="A100" s="14">
        <v>5120</v>
      </c>
      <c r="B100" s="1" t="s">
        <v>304</v>
      </c>
      <c r="C100" s="91">
        <v>10469448.359999999</v>
      </c>
      <c r="D100" s="91">
        <v>11160086.039999999</v>
      </c>
    </row>
    <row r="101" spans="1:4" ht="9.75" customHeight="1" x14ac:dyDescent="0.25">
      <c r="A101" s="14"/>
      <c r="B101" s="26" t="s">
        <v>470</v>
      </c>
      <c r="C101" s="91">
        <v>0</v>
      </c>
      <c r="D101" s="91">
        <v>0</v>
      </c>
    </row>
    <row r="102" spans="1:4" ht="9.75" customHeight="1" x14ac:dyDescent="0.25">
      <c r="A102" s="25">
        <v>4300</v>
      </c>
      <c r="B102" s="26" t="s">
        <v>135</v>
      </c>
      <c r="C102" s="89">
        <v>5070892.45</v>
      </c>
      <c r="D102" s="89">
        <v>5056094.25</v>
      </c>
    </row>
    <row r="103" spans="1:4" ht="9.75" customHeight="1" x14ac:dyDescent="0.25">
      <c r="A103" s="25">
        <v>4310</v>
      </c>
      <c r="B103" s="26" t="s">
        <v>136</v>
      </c>
      <c r="C103" s="89">
        <v>4791895.38</v>
      </c>
      <c r="D103" s="89">
        <v>4557829.8899999997</v>
      </c>
    </row>
    <row r="104" spans="1:4" ht="9.75" customHeight="1" x14ac:dyDescent="0.25">
      <c r="A104" s="14">
        <v>4311</v>
      </c>
      <c r="B104" s="30" t="s">
        <v>137</v>
      </c>
      <c r="C104" s="89">
        <v>4791895.38</v>
      </c>
      <c r="D104" s="89">
        <v>4557829.8899999997</v>
      </c>
    </row>
    <row r="105" spans="1:4" ht="9.75" customHeight="1" x14ac:dyDescent="0.25">
      <c r="A105" s="14">
        <v>4319</v>
      </c>
      <c r="B105" s="30" t="s">
        <v>138</v>
      </c>
      <c r="C105" s="89">
        <v>8236</v>
      </c>
      <c r="D105" s="89">
        <v>0</v>
      </c>
    </row>
    <row r="106" spans="1:4" ht="9.75" customHeight="1" x14ac:dyDescent="0.25">
      <c r="A106" s="25">
        <v>4320</v>
      </c>
      <c r="B106" s="26" t="s">
        <v>139</v>
      </c>
      <c r="C106" s="89">
        <v>0</v>
      </c>
      <c r="D106" s="89">
        <v>0</v>
      </c>
    </row>
    <row r="107" spans="1:4" ht="9.75" customHeight="1" x14ac:dyDescent="0.25">
      <c r="A107" s="14">
        <v>4321</v>
      </c>
      <c r="B107" s="30" t="s">
        <v>140</v>
      </c>
      <c r="C107" s="89">
        <v>0</v>
      </c>
      <c r="D107" s="89">
        <v>0</v>
      </c>
    </row>
    <row r="108" spans="1:4" ht="9.75" customHeight="1" x14ac:dyDescent="0.25">
      <c r="A108" s="14">
        <v>4322</v>
      </c>
      <c r="B108" s="30" t="s">
        <v>141</v>
      </c>
      <c r="C108" s="89">
        <v>0</v>
      </c>
      <c r="D108" s="89">
        <v>0</v>
      </c>
    </row>
    <row r="109" spans="1:4" ht="9.75" customHeight="1" x14ac:dyDescent="0.25">
      <c r="A109" s="14">
        <v>4323</v>
      </c>
      <c r="B109" s="30" t="s">
        <v>142</v>
      </c>
      <c r="C109" s="89">
        <v>0</v>
      </c>
      <c r="D109" s="89">
        <v>0</v>
      </c>
    </row>
    <row r="110" spans="1:4" ht="9.75" customHeight="1" x14ac:dyDescent="0.25">
      <c r="A110" s="14">
        <v>4324</v>
      </c>
      <c r="B110" s="30" t="s">
        <v>143</v>
      </c>
      <c r="C110" s="89">
        <v>0</v>
      </c>
      <c r="D110" s="89">
        <v>0</v>
      </c>
    </row>
    <row r="111" spans="1:4" ht="9.75" customHeight="1" x14ac:dyDescent="0.25">
      <c r="A111" s="14">
        <v>4325</v>
      </c>
      <c r="B111" s="30" t="s">
        <v>144</v>
      </c>
      <c r="C111" s="89">
        <v>0</v>
      </c>
      <c r="D111" s="89">
        <v>0</v>
      </c>
    </row>
    <row r="112" spans="1:4" ht="9.75" customHeight="1" x14ac:dyDescent="0.25">
      <c r="A112" s="25">
        <v>4330</v>
      </c>
      <c r="B112" s="26" t="s">
        <v>145</v>
      </c>
      <c r="C112" s="89">
        <v>0</v>
      </c>
      <c r="D112" s="89">
        <v>0</v>
      </c>
    </row>
    <row r="113" spans="1:4" ht="9.75" customHeight="1" x14ac:dyDescent="0.25">
      <c r="A113" s="14">
        <v>4331</v>
      </c>
      <c r="B113" s="30" t="s">
        <v>145</v>
      </c>
      <c r="C113" s="89">
        <v>0</v>
      </c>
      <c r="D113" s="89">
        <v>0</v>
      </c>
    </row>
    <row r="114" spans="1:4" ht="9.75" customHeight="1" x14ac:dyDescent="0.25">
      <c r="A114" s="25">
        <v>4340</v>
      </c>
      <c r="B114" s="26" t="s">
        <v>146</v>
      </c>
      <c r="C114" s="89">
        <v>0</v>
      </c>
      <c r="D114" s="89">
        <v>0</v>
      </c>
    </row>
    <row r="115" spans="1:4" ht="9.75" customHeight="1" x14ac:dyDescent="0.25">
      <c r="A115" s="14">
        <v>4341</v>
      </c>
      <c r="B115" s="30" t="s">
        <v>146</v>
      </c>
      <c r="C115" s="89">
        <v>0</v>
      </c>
      <c r="D115" s="89">
        <v>0</v>
      </c>
    </row>
    <row r="116" spans="1:4" ht="9.75" customHeight="1" x14ac:dyDescent="0.25">
      <c r="A116" s="25">
        <v>4390</v>
      </c>
      <c r="B116" s="26" t="s">
        <v>147</v>
      </c>
      <c r="C116" s="89">
        <v>278997.07</v>
      </c>
      <c r="D116" s="89">
        <v>498264.36</v>
      </c>
    </row>
    <row r="117" spans="1:4" ht="9.75" customHeight="1" x14ac:dyDescent="0.25">
      <c r="A117" s="14">
        <v>4392</v>
      </c>
      <c r="B117" s="30" t="s">
        <v>148</v>
      </c>
      <c r="C117" s="89">
        <v>0</v>
      </c>
      <c r="D117" s="89">
        <v>0</v>
      </c>
    </row>
    <row r="118" spans="1:4" ht="9.75" customHeight="1" x14ac:dyDescent="0.25">
      <c r="A118" s="14">
        <v>4393</v>
      </c>
      <c r="B118" s="30" t="s">
        <v>149</v>
      </c>
      <c r="C118" s="89">
        <v>0</v>
      </c>
      <c r="D118" s="89">
        <v>0</v>
      </c>
    </row>
    <row r="119" spans="1:4" ht="9.75" customHeight="1" x14ac:dyDescent="0.25">
      <c r="A119" s="14">
        <v>4394</v>
      </c>
      <c r="B119" s="30" t="s">
        <v>150</v>
      </c>
      <c r="C119" s="89">
        <v>0</v>
      </c>
      <c r="D119" s="89">
        <v>0</v>
      </c>
    </row>
    <row r="120" spans="1:4" ht="9.75" customHeight="1" x14ac:dyDescent="0.25">
      <c r="A120" s="14">
        <v>4395</v>
      </c>
      <c r="B120" s="30" t="s">
        <v>151</v>
      </c>
      <c r="C120" s="89">
        <v>0</v>
      </c>
      <c r="D120" s="89">
        <v>0</v>
      </c>
    </row>
    <row r="121" spans="1:4" ht="9.75" customHeight="1" x14ac:dyDescent="0.25">
      <c r="A121" s="14">
        <v>4396</v>
      </c>
      <c r="B121" s="30" t="s">
        <v>152</v>
      </c>
      <c r="C121" s="89">
        <v>0</v>
      </c>
      <c r="D121" s="89">
        <v>0</v>
      </c>
    </row>
    <row r="122" spans="1:4" ht="9.75" customHeight="1" x14ac:dyDescent="0.25">
      <c r="A122" s="14">
        <v>4397</v>
      </c>
      <c r="B122" s="30" t="s">
        <v>153</v>
      </c>
      <c r="C122" s="89">
        <v>0</v>
      </c>
      <c r="D122" s="89">
        <v>0</v>
      </c>
    </row>
    <row r="123" spans="1:4" ht="9.75" customHeight="1" x14ac:dyDescent="0.25">
      <c r="A123" s="14">
        <v>4399</v>
      </c>
      <c r="B123" s="30" t="s">
        <v>147</v>
      </c>
      <c r="C123" s="89">
        <v>278997.07</v>
      </c>
      <c r="D123" s="89">
        <v>498264.36</v>
      </c>
    </row>
    <row r="124" spans="1:4" ht="11.25" customHeight="1" x14ac:dyDescent="0.25">
      <c r="A124" s="25">
        <v>1120</v>
      </c>
      <c r="B124" s="29" t="s">
        <v>471</v>
      </c>
      <c r="C124" s="91">
        <v>1377487.9304</v>
      </c>
      <c r="D124" s="91">
        <v>348151.30999999988</v>
      </c>
    </row>
    <row r="125" spans="1:4" ht="11.25" customHeight="1" x14ac:dyDescent="0.25">
      <c r="A125" s="14">
        <v>1124</v>
      </c>
      <c r="B125" s="1" t="s">
        <v>472</v>
      </c>
      <c r="C125" s="89">
        <v>0</v>
      </c>
      <c r="D125" s="91">
        <v>0</v>
      </c>
    </row>
    <row r="126" spans="1:4" ht="11.25" customHeight="1" x14ac:dyDescent="0.25">
      <c r="A126" s="14">
        <v>1124</v>
      </c>
      <c r="B126" s="1" t="s">
        <v>473</v>
      </c>
      <c r="C126" s="89">
        <v>0</v>
      </c>
      <c r="D126" s="89">
        <v>0</v>
      </c>
    </row>
    <row r="127" spans="1:4" ht="11.25" customHeight="1" x14ac:dyDescent="0.25">
      <c r="A127" s="14">
        <v>1124</v>
      </c>
      <c r="B127" s="1" t="s">
        <v>474</v>
      </c>
      <c r="C127" s="89">
        <v>0</v>
      </c>
      <c r="D127" s="89">
        <v>0</v>
      </c>
    </row>
    <row r="128" spans="1:4" ht="11.25" customHeight="1" x14ac:dyDescent="0.25">
      <c r="A128" s="14">
        <v>1124</v>
      </c>
      <c r="B128" s="1" t="s">
        <v>475</v>
      </c>
      <c r="C128" s="89">
        <v>0</v>
      </c>
      <c r="D128" s="89">
        <v>0</v>
      </c>
    </row>
    <row r="129" spans="1:4" ht="11.25" customHeight="1" x14ac:dyDescent="0.25">
      <c r="A129" s="14">
        <v>1124</v>
      </c>
      <c r="B129" s="1" t="s">
        <v>476</v>
      </c>
      <c r="C129" s="89">
        <v>0</v>
      </c>
      <c r="D129" s="89">
        <v>0</v>
      </c>
    </row>
    <row r="130" spans="1:4" ht="11.25" customHeight="1" x14ac:dyDescent="0.25">
      <c r="A130" s="14">
        <v>1124</v>
      </c>
      <c r="B130" s="1" t="s">
        <v>477</v>
      </c>
      <c r="C130" s="89">
        <v>0</v>
      </c>
      <c r="D130" s="91">
        <v>0</v>
      </c>
    </row>
    <row r="131" spans="1:4" ht="11.25" customHeight="1" x14ac:dyDescent="0.25">
      <c r="A131" s="14">
        <v>1122</v>
      </c>
      <c r="B131" s="1" t="s">
        <v>478</v>
      </c>
      <c r="C131" s="89">
        <v>7.4505805969238281E-9</v>
      </c>
      <c r="D131" s="89">
        <v>0</v>
      </c>
    </row>
    <row r="132" spans="1:4" ht="11.25" customHeight="1" x14ac:dyDescent="0.25">
      <c r="A132" s="14">
        <v>1122</v>
      </c>
      <c r="B132" s="1" t="s">
        <v>479</v>
      </c>
      <c r="C132" s="89">
        <v>0</v>
      </c>
      <c r="D132" s="89">
        <v>0</v>
      </c>
    </row>
    <row r="133" spans="1:4" ht="11.25" customHeight="1" x14ac:dyDescent="0.25">
      <c r="A133" s="14">
        <v>1122</v>
      </c>
      <c r="B133" s="1" t="s">
        <v>480</v>
      </c>
      <c r="C133" s="89">
        <v>29.80999997258186</v>
      </c>
      <c r="D133" s="89">
        <v>0</v>
      </c>
    </row>
    <row r="134" spans="1:4" ht="11.25" customHeight="1" x14ac:dyDescent="0.25">
      <c r="A134" s="25">
        <v>5120</v>
      </c>
      <c r="B134" s="29" t="s">
        <v>304</v>
      </c>
      <c r="C134" s="91">
        <v>10469448.359999999</v>
      </c>
      <c r="D134" s="91">
        <v>10469448.359999999</v>
      </c>
    </row>
    <row r="135" spans="1:4" ht="11.25" customHeight="1" x14ac:dyDescent="0.25">
      <c r="A135" s="14">
        <v>5120</v>
      </c>
      <c r="B135" s="1" t="s">
        <v>304</v>
      </c>
      <c r="C135" s="89">
        <v>10469448.359999999</v>
      </c>
      <c r="D135" s="89">
        <v>10469448.359999999</v>
      </c>
    </row>
    <row r="136" spans="1:4" ht="11.25" customHeight="1" x14ac:dyDescent="0.25">
      <c r="A136" s="25">
        <v>4150</v>
      </c>
      <c r="B136" s="29" t="s">
        <v>103</v>
      </c>
      <c r="C136" s="27">
        <v>0</v>
      </c>
      <c r="D136" s="27">
        <v>0</v>
      </c>
    </row>
    <row r="137" spans="1:4" ht="11.25" customHeight="1" x14ac:dyDescent="0.25">
      <c r="A137" s="14">
        <v>4151</v>
      </c>
      <c r="B137" s="1" t="s">
        <v>481</v>
      </c>
      <c r="C137" s="15">
        <v>0</v>
      </c>
      <c r="D137" s="15">
        <v>0</v>
      </c>
    </row>
    <row r="138" spans="1:4" ht="11.25" customHeight="1" x14ac:dyDescent="0.25">
      <c r="A138" s="14"/>
      <c r="B138" s="31" t="s">
        <v>482</v>
      </c>
      <c r="C138" s="27">
        <f>C48+C49-C101</f>
        <v>13381671.6776</v>
      </c>
      <c r="D138" s="27">
        <f>D48+D49-D101</f>
        <v>22058105.691999968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68</v>
      </c>
      <c r="C140" s="13"/>
      <c r="D140" s="13"/>
    </row>
    <row r="142" spans="1:4" ht="15" customHeight="1" x14ac:dyDescent="0.25">
      <c r="B142" s="122" t="s">
        <v>591</v>
      </c>
      <c r="C142" s="123" t="s">
        <v>592</v>
      </c>
      <c r="D142" s="123"/>
    </row>
    <row r="143" spans="1:4" ht="15" customHeight="1" x14ac:dyDescent="0.25">
      <c r="B143" s="122"/>
      <c r="C143" s="123"/>
      <c r="D143" s="123"/>
    </row>
    <row r="144" spans="1:4" ht="15" customHeight="1" x14ac:dyDescent="0.25">
      <c r="B144" s="122" t="s">
        <v>593</v>
      </c>
      <c r="C144" s="123" t="s">
        <v>594</v>
      </c>
      <c r="D144" s="123"/>
    </row>
    <row r="146" spans="2:2" ht="15" customHeight="1" x14ac:dyDescent="0.25">
      <c r="B146" t="s">
        <v>588</v>
      </c>
    </row>
    <row r="147" spans="2:2" ht="15" customHeight="1" x14ac:dyDescent="0.25">
      <c r="B147" t="s">
        <v>589</v>
      </c>
    </row>
    <row r="148" spans="2:2" ht="15" customHeight="1" x14ac:dyDescent="0.25">
      <c r="B148" t="s">
        <v>590</v>
      </c>
    </row>
  </sheetData>
  <mergeCells count="4">
    <mergeCell ref="A1:C1"/>
    <mergeCell ref="A2:C2"/>
    <mergeCell ref="A3:C3"/>
    <mergeCell ref="A4:C4"/>
  </mergeCells>
  <pageMargins left="0.66666666666666663" right="0.40833333333333333" top="0.75" bottom="0.75" header="0" footer="0"/>
  <pageSetup scale="8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1"/>
  <sheetViews>
    <sheetView view="pageLayout" zoomScaleNormal="100" workbookViewId="0">
      <selection activeCell="B25" sqref="B25:C27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35" t="str">
        <f>ESF!A1</f>
        <v>SISTEMA INTEGRAL DE ASEO PUBLICO DE LEON GUANJUATO</v>
      </c>
      <c r="B1" s="128"/>
      <c r="C1" s="136"/>
    </row>
    <row r="2" spans="1:3" ht="11.25" customHeight="1" x14ac:dyDescent="0.25">
      <c r="A2" s="137" t="s">
        <v>483</v>
      </c>
      <c r="B2" s="126"/>
      <c r="C2" s="138"/>
    </row>
    <row r="3" spans="1:3" ht="11.25" customHeight="1" x14ac:dyDescent="0.25">
      <c r="A3" s="137" t="s">
        <v>5</v>
      </c>
      <c r="B3" s="126"/>
      <c r="C3" s="138"/>
    </row>
    <row r="4" spans="1:3" ht="9.75" customHeight="1" x14ac:dyDescent="0.25">
      <c r="A4" s="139" t="s">
        <v>484</v>
      </c>
      <c r="B4" s="131"/>
      <c r="C4" s="140"/>
    </row>
    <row r="5" spans="1:3" ht="9.75" customHeight="1" x14ac:dyDescent="0.25">
      <c r="A5" s="141" t="s">
        <v>485</v>
      </c>
      <c r="B5" s="142"/>
      <c r="C5" s="32">
        <v>2025</v>
      </c>
    </row>
    <row r="6" spans="1:3" ht="9.75" customHeight="1" x14ac:dyDescent="0.25">
      <c r="A6" s="33" t="s">
        <v>486</v>
      </c>
      <c r="B6" s="33"/>
      <c r="C6" s="92">
        <v>239573957.81</v>
      </c>
    </row>
    <row r="7" spans="1:3" ht="7.5" customHeight="1" x14ac:dyDescent="0.25">
      <c r="A7" s="1"/>
      <c r="B7" s="34"/>
      <c r="C7" s="93"/>
    </row>
    <row r="8" spans="1:3" ht="9.75" customHeight="1" x14ac:dyDescent="0.25">
      <c r="A8" s="70" t="s">
        <v>487</v>
      </c>
      <c r="B8" s="70"/>
      <c r="C8" s="94">
        <f>SUM(C9:C14)</f>
        <v>5130016.527599995</v>
      </c>
    </row>
    <row r="9" spans="1:3" ht="9.75" customHeight="1" x14ac:dyDescent="0.25">
      <c r="A9" s="71" t="s">
        <v>488</v>
      </c>
      <c r="B9" s="35" t="s">
        <v>136</v>
      </c>
      <c r="C9" s="95">
        <v>-0.13</v>
      </c>
    </row>
    <row r="10" spans="1:3" ht="9.75" customHeight="1" x14ac:dyDescent="0.25">
      <c r="A10" s="72" t="s">
        <v>489</v>
      </c>
      <c r="B10" s="36" t="s">
        <v>490</v>
      </c>
      <c r="C10" s="95">
        <v>0</v>
      </c>
    </row>
    <row r="11" spans="1:3" ht="9.75" customHeight="1" x14ac:dyDescent="0.25">
      <c r="A11" s="72" t="s">
        <v>491</v>
      </c>
      <c r="B11" s="36" t="s">
        <v>145</v>
      </c>
      <c r="C11" s="95">
        <v>0</v>
      </c>
    </row>
    <row r="12" spans="1:3" ht="9.75" customHeight="1" x14ac:dyDescent="0.25">
      <c r="A12" s="72" t="s">
        <v>492</v>
      </c>
      <c r="B12" s="36" t="s">
        <v>146</v>
      </c>
      <c r="C12" s="95">
        <v>0</v>
      </c>
    </row>
    <row r="13" spans="1:3" ht="9.75" customHeight="1" x14ac:dyDescent="0.25">
      <c r="A13" s="72" t="s">
        <v>493</v>
      </c>
      <c r="B13" s="36" t="s">
        <v>147</v>
      </c>
      <c r="C13" s="95">
        <v>7.5999945402145386E-3</v>
      </c>
    </row>
    <row r="14" spans="1:3" ht="9.75" customHeight="1" x14ac:dyDescent="0.25">
      <c r="A14" s="73" t="s">
        <v>494</v>
      </c>
      <c r="B14" s="37" t="s">
        <v>495</v>
      </c>
      <c r="C14" s="95">
        <v>5130016.6500000004</v>
      </c>
    </row>
    <row r="15" spans="1:3" ht="7.5" customHeight="1" x14ac:dyDescent="0.25">
      <c r="A15" s="1"/>
      <c r="B15" s="38"/>
      <c r="C15" s="96"/>
    </row>
    <row r="16" spans="1:3" ht="9.75" customHeight="1" x14ac:dyDescent="0.25">
      <c r="A16" s="70" t="s">
        <v>496</v>
      </c>
      <c r="B16" s="34"/>
      <c r="C16" s="94">
        <f>SUM(C17:C19)</f>
        <v>43558.5</v>
      </c>
    </row>
    <row r="17" spans="1:5" ht="9.75" customHeight="1" x14ac:dyDescent="0.25">
      <c r="A17" s="74">
        <v>3.1</v>
      </c>
      <c r="B17" s="36" t="s">
        <v>497</v>
      </c>
      <c r="C17" s="95">
        <v>0</v>
      </c>
    </row>
    <row r="18" spans="1:5" ht="9.75" customHeight="1" x14ac:dyDescent="0.25">
      <c r="A18" s="75">
        <v>3.2</v>
      </c>
      <c r="B18" s="36" t="s">
        <v>498</v>
      </c>
      <c r="C18" s="95">
        <v>43558.5</v>
      </c>
    </row>
    <row r="19" spans="1:5" ht="9.75" customHeight="1" x14ac:dyDescent="0.25">
      <c r="A19" s="75">
        <v>3.3</v>
      </c>
      <c r="B19" s="37" t="s">
        <v>499</v>
      </c>
      <c r="C19" s="97">
        <v>0</v>
      </c>
    </row>
    <row r="20" spans="1:5" ht="7.5" customHeight="1" x14ac:dyDescent="0.25">
      <c r="A20" s="1"/>
      <c r="B20" s="37"/>
      <c r="C20" s="98"/>
    </row>
    <row r="21" spans="1:5" ht="9.75" customHeight="1" x14ac:dyDescent="0.25">
      <c r="A21" s="39" t="s">
        <v>500</v>
      </c>
      <c r="B21" s="39"/>
      <c r="C21" s="92">
        <f>C6+C8-C16</f>
        <v>244660415.83759999</v>
      </c>
      <c r="D21" s="99"/>
      <c r="E21" s="100"/>
    </row>
    <row r="22" spans="1:5" ht="9.75" customHeight="1" x14ac:dyDescent="0.25">
      <c r="A22" s="1"/>
      <c r="B22" s="1"/>
      <c r="C22" s="1"/>
    </row>
    <row r="23" spans="1:5" ht="24" customHeight="1" x14ac:dyDescent="0.25">
      <c r="A23" s="1"/>
      <c r="B23" s="134" t="s">
        <v>68</v>
      </c>
      <c r="C23" s="134"/>
    </row>
    <row r="25" spans="1:5" ht="15" customHeight="1" x14ac:dyDescent="0.25">
      <c r="B25" s="122" t="s">
        <v>591</v>
      </c>
      <c r="C25" s="123" t="s">
        <v>592</v>
      </c>
      <c r="D25" s="123"/>
    </row>
    <row r="26" spans="1:5" ht="15" customHeight="1" x14ac:dyDescent="0.25">
      <c r="B26" s="122"/>
      <c r="C26" s="123"/>
      <c r="D26" s="123"/>
    </row>
    <row r="27" spans="1:5" ht="15" customHeight="1" x14ac:dyDescent="0.25">
      <c r="B27" s="122" t="s">
        <v>593</v>
      </c>
      <c r="C27" s="123" t="s">
        <v>594</v>
      </c>
      <c r="D27" s="123"/>
    </row>
    <row r="29" spans="1:5" ht="15" customHeight="1" x14ac:dyDescent="0.25">
      <c r="B29" t="s">
        <v>588</v>
      </c>
    </row>
    <row r="30" spans="1:5" ht="15" customHeight="1" x14ac:dyDescent="0.25">
      <c r="B30" t="s">
        <v>589</v>
      </c>
    </row>
    <row r="31" spans="1:5" ht="15" customHeight="1" x14ac:dyDescent="0.25">
      <c r="B31" t="s">
        <v>590</v>
      </c>
    </row>
  </sheetData>
  <mergeCells count="6">
    <mergeCell ref="B23:C23"/>
    <mergeCell ref="A1:C1"/>
    <mergeCell ref="A2:C2"/>
    <mergeCell ref="A3:C3"/>
    <mergeCell ref="A4:C4"/>
    <mergeCell ref="A5:B5"/>
  </mergeCells>
  <pageMargins left="0.7" right="0.7" top="0.75" bottom="0.75" header="0" footer="0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0"/>
  <sheetViews>
    <sheetView view="pageLayout" topLeftCell="A26" zoomScaleNormal="100" workbookViewId="0">
      <selection activeCell="B44" sqref="B44:C46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4" width="17.85546875" customWidth="1"/>
    <col min="5" max="26" width="11.42578125" customWidth="1"/>
  </cols>
  <sheetData>
    <row r="1" spans="1:5" ht="11.25" customHeight="1" x14ac:dyDescent="0.25">
      <c r="A1" s="143" t="str">
        <f>ESF!A1</f>
        <v>SISTEMA INTEGRAL DE ASEO PUBLICO DE LEON GUANJUATO</v>
      </c>
      <c r="B1" s="128"/>
      <c r="C1" s="136"/>
    </row>
    <row r="2" spans="1:5" ht="11.25" customHeight="1" x14ac:dyDescent="0.25">
      <c r="A2" s="144" t="s">
        <v>501</v>
      </c>
      <c r="B2" s="126"/>
      <c r="C2" s="145"/>
    </row>
    <row r="3" spans="1:5" ht="11.25" customHeight="1" x14ac:dyDescent="0.25">
      <c r="A3" s="144" t="s">
        <v>5</v>
      </c>
      <c r="B3" s="126"/>
      <c r="C3" s="145"/>
    </row>
    <row r="4" spans="1:5" ht="9.75" customHeight="1" x14ac:dyDescent="0.25">
      <c r="A4" s="139" t="s">
        <v>484</v>
      </c>
      <c r="B4" s="131"/>
      <c r="C4" s="146"/>
      <c r="D4" s="108"/>
      <c r="E4" s="108"/>
    </row>
    <row r="5" spans="1:5" ht="11.25" customHeight="1" x14ac:dyDescent="0.25">
      <c r="A5" s="141" t="s">
        <v>485</v>
      </c>
      <c r="B5" s="142"/>
      <c r="C5" s="112">
        <v>2025</v>
      </c>
      <c r="D5" s="108"/>
      <c r="E5" s="108"/>
    </row>
    <row r="6" spans="1:5" ht="9.75" customHeight="1" x14ac:dyDescent="0.25">
      <c r="A6" s="76" t="s">
        <v>502</v>
      </c>
      <c r="B6" s="33"/>
      <c r="C6" s="101">
        <v>232506836.88999999</v>
      </c>
      <c r="D6" s="108"/>
      <c r="E6" s="108"/>
    </row>
    <row r="7" spans="1:5" ht="7.5" customHeight="1" x14ac:dyDescent="0.25">
      <c r="A7" s="40"/>
      <c r="B7" s="34"/>
      <c r="C7" s="113"/>
      <c r="D7" s="109"/>
      <c r="E7" s="108"/>
    </row>
    <row r="8" spans="1:5" ht="9.75" customHeight="1" x14ac:dyDescent="0.25">
      <c r="A8" s="70" t="s">
        <v>503</v>
      </c>
      <c r="B8" s="41"/>
      <c r="C8" s="94">
        <f>SUM(C9:C29)</f>
        <v>12022811.399999999</v>
      </c>
      <c r="D8" s="109"/>
      <c r="E8" s="110"/>
    </row>
    <row r="9" spans="1:5" ht="9.75" customHeight="1" x14ac:dyDescent="0.25">
      <c r="A9" s="77">
        <v>2.1</v>
      </c>
      <c r="B9" s="42" t="s">
        <v>166</v>
      </c>
      <c r="C9" s="102">
        <v>0</v>
      </c>
      <c r="D9" s="109"/>
      <c r="E9" s="108"/>
    </row>
    <row r="10" spans="1:5" ht="9.75" customHeight="1" x14ac:dyDescent="0.25">
      <c r="A10" s="77">
        <v>2.2000000000000002</v>
      </c>
      <c r="B10" s="42" t="s">
        <v>163</v>
      </c>
      <c r="C10" s="102">
        <v>0</v>
      </c>
      <c r="D10" s="109"/>
      <c r="E10" s="108"/>
    </row>
    <row r="11" spans="1:5" ht="9.75" customHeight="1" x14ac:dyDescent="0.25">
      <c r="A11" s="78">
        <v>2.2999999999999998</v>
      </c>
      <c r="B11" s="43" t="s">
        <v>327</v>
      </c>
      <c r="C11" s="102">
        <v>572890.54</v>
      </c>
      <c r="D11" s="109"/>
      <c r="E11" s="108"/>
    </row>
    <row r="12" spans="1:5" ht="9.75" customHeight="1" x14ac:dyDescent="0.25">
      <c r="A12" s="78">
        <v>2.4</v>
      </c>
      <c r="B12" s="43" t="s">
        <v>328</v>
      </c>
      <c r="C12" s="102">
        <v>0</v>
      </c>
      <c r="D12" s="109"/>
      <c r="E12" s="108"/>
    </row>
    <row r="13" spans="1:5" ht="9.75" customHeight="1" x14ac:dyDescent="0.25">
      <c r="A13" s="78">
        <v>2.5</v>
      </c>
      <c r="B13" s="43" t="s">
        <v>329</v>
      </c>
      <c r="C13" s="102">
        <v>0</v>
      </c>
      <c r="D13" s="109"/>
      <c r="E13" s="108"/>
    </row>
    <row r="14" spans="1:5" ht="9.75" customHeight="1" x14ac:dyDescent="0.25">
      <c r="A14" s="78">
        <v>2.6</v>
      </c>
      <c r="B14" s="43" t="s">
        <v>330</v>
      </c>
      <c r="C14" s="102">
        <v>10191515.859999999</v>
      </c>
      <c r="D14" s="109"/>
      <c r="E14" s="108"/>
    </row>
    <row r="15" spans="1:5" ht="9.75" customHeight="1" x14ac:dyDescent="0.25">
      <c r="A15" s="78">
        <v>2.7</v>
      </c>
      <c r="B15" s="43" t="s">
        <v>331</v>
      </c>
      <c r="C15" s="102">
        <v>0</v>
      </c>
      <c r="D15" s="109"/>
      <c r="E15" s="108"/>
    </row>
    <row r="16" spans="1:5" ht="9.75" customHeight="1" x14ac:dyDescent="0.25">
      <c r="A16" s="78">
        <v>2.8</v>
      </c>
      <c r="B16" s="43" t="s">
        <v>332</v>
      </c>
      <c r="C16" s="102">
        <v>0</v>
      </c>
      <c r="D16" s="109"/>
      <c r="E16" s="108"/>
    </row>
    <row r="17" spans="1:5" ht="9.75" customHeight="1" x14ac:dyDescent="0.25">
      <c r="A17" s="78">
        <v>2.9</v>
      </c>
      <c r="B17" s="43" t="s">
        <v>334</v>
      </c>
      <c r="C17" s="102">
        <v>0</v>
      </c>
      <c r="D17" s="109"/>
      <c r="E17" s="108"/>
    </row>
    <row r="18" spans="1:5" ht="9.75" customHeight="1" x14ac:dyDescent="0.25">
      <c r="A18" s="78" t="s">
        <v>504</v>
      </c>
      <c r="B18" s="43" t="s">
        <v>505</v>
      </c>
      <c r="C18" s="102">
        <v>0</v>
      </c>
      <c r="D18" s="109"/>
      <c r="E18" s="108"/>
    </row>
    <row r="19" spans="1:5" ht="9.75" customHeight="1" x14ac:dyDescent="0.25">
      <c r="A19" s="78" t="s">
        <v>506</v>
      </c>
      <c r="B19" s="43" t="s">
        <v>340</v>
      </c>
      <c r="C19" s="102">
        <v>470516</v>
      </c>
      <c r="D19" s="109"/>
      <c r="E19" s="108"/>
    </row>
    <row r="20" spans="1:5" ht="9.75" customHeight="1" x14ac:dyDescent="0.25">
      <c r="A20" s="78" t="s">
        <v>507</v>
      </c>
      <c r="B20" s="43" t="s">
        <v>508</v>
      </c>
      <c r="C20" s="102">
        <v>0</v>
      </c>
      <c r="D20" s="109"/>
      <c r="E20" s="108"/>
    </row>
    <row r="21" spans="1:5" ht="9.75" customHeight="1" x14ac:dyDescent="0.25">
      <c r="A21" s="78" t="s">
        <v>509</v>
      </c>
      <c r="B21" s="43" t="s">
        <v>510</v>
      </c>
      <c r="C21" s="102">
        <v>0</v>
      </c>
      <c r="D21" s="109"/>
      <c r="E21" s="108"/>
    </row>
    <row r="22" spans="1:5" ht="9.75" customHeight="1" x14ac:dyDescent="0.25">
      <c r="A22" s="78" t="s">
        <v>511</v>
      </c>
      <c r="B22" s="43" t="s">
        <v>512</v>
      </c>
      <c r="C22" s="102">
        <v>0</v>
      </c>
      <c r="D22" s="109"/>
      <c r="E22" s="108"/>
    </row>
    <row r="23" spans="1:5" ht="9.75" customHeight="1" x14ac:dyDescent="0.25">
      <c r="A23" s="78" t="s">
        <v>513</v>
      </c>
      <c r="B23" s="43" t="s">
        <v>514</v>
      </c>
      <c r="C23" s="102">
        <v>0</v>
      </c>
      <c r="D23" s="109"/>
      <c r="E23" s="108"/>
    </row>
    <row r="24" spans="1:5" ht="9.75" customHeight="1" x14ac:dyDescent="0.25">
      <c r="A24" s="78" t="s">
        <v>515</v>
      </c>
      <c r="B24" s="43" t="s">
        <v>516</v>
      </c>
      <c r="C24" s="102">
        <v>0</v>
      </c>
      <c r="D24" s="109"/>
      <c r="E24" s="108"/>
    </row>
    <row r="25" spans="1:5" ht="9.75" customHeight="1" x14ac:dyDescent="0.25">
      <c r="A25" s="78" t="s">
        <v>517</v>
      </c>
      <c r="B25" s="43" t="s">
        <v>518</v>
      </c>
      <c r="C25" s="102">
        <v>0</v>
      </c>
      <c r="D25" s="109"/>
      <c r="E25" s="108"/>
    </row>
    <row r="26" spans="1:5" ht="9.75" customHeight="1" x14ac:dyDescent="0.25">
      <c r="A26" s="78" t="s">
        <v>519</v>
      </c>
      <c r="B26" s="43" t="s">
        <v>520</v>
      </c>
      <c r="C26" s="102">
        <v>0</v>
      </c>
      <c r="D26" s="109"/>
      <c r="E26" s="108"/>
    </row>
    <row r="27" spans="1:5" ht="9.75" customHeight="1" x14ac:dyDescent="0.25">
      <c r="A27" s="78" t="s">
        <v>521</v>
      </c>
      <c r="B27" s="43" t="s">
        <v>522</v>
      </c>
      <c r="C27" s="102">
        <v>0</v>
      </c>
      <c r="D27" s="109"/>
      <c r="E27" s="108"/>
    </row>
    <row r="28" spans="1:5" ht="9.75" customHeight="1" x14ac:dyDescent="0.25">
      <c r="A28" s="78" t="s">
        <v>523</v>
      </c>
      <c r="B28" s="43" t="s">
        <v>524</v>
      </c>
      <c r="C28" s="102">
        <v>787889</v>
      </c>
      <c r="D28" s="109"/>
      <c r="E28" s="108"/>
    </row>
    <row r="29" spans="1:5" ht="9.75" customHeight="1" x14ac:dyDescent="0.25">
      <c r="A29" s="78" t="s">
        <v>525</v>
      </c>
      <c r="B29" s="42" t="s">
        <v>526</v>
      </c>
      <c r="C29" s="102">
        <v>0</v>
      </c>
      <c r="D29" s="109"/>
      <c r="E29" s="108"/>
    </row>
    <row r="30" spans="1:5" ht="7.5" customHeight="1" x14ac:dyDescent="0.25">
      <c r="A30" s="40"/>
      <c r="B30" s="44"/>
      <c r="C30" s="114"/>
      <c r="D30" s="109"/>
      <c r="E30" s="108"/>
    </row>
    <row r="31" spans="1:5" ht="9.75" customHeight="1" x14ac:dyDescent="0.25">
      <c r="A31" s="79" t="s">
        <v>527</v>
      </c>
      <c r="B31" s="45"/>
      <c r="C31" s="103">
        <f>SUM(C32:C36)</f>
        <v>10794719.020000001</v>
      </c>
      <c r="D31" s="109"/>
      <c r="E31" s="108"/>
    </row>
    <row r="32" spans="1:5" ht="9.75" customHeight="1" x14ac:dyDescent="0.25">
      <c r="A32" s="78" t="s">
        <v>528</v>
      </c>
      <c r="B32" s="43" t="s">
        <v>236</v>
      </c>
      <c r="C32" s="102">
        <v>10766471.970000001</v>
      </c>
      <c r="D32" s="109"/>
      <c r="E32" s="108"/>
    </row>
    <row r="33" spans="1:5" ht="9.75" customHeight="1" x14ac:dyDescent="0.25">
      <c r="A33" s="78" t="s">
        <v>529</v>
      </c>
      <c r="B33" s="43" t="s">
        <v>245</v>
      </c>
      <c r="C33" s="102">
        <v>0</v>
      </c>
      <c r="D33" s="109"/>
      <c r="E33" s="108"/>
    </row>
    <row r="34" spans="1:5" ht="9.75" customHeight="1" x14ac:dyDescent="0.25">
      <c r="A34" s="78" t="s">
        <v>530</v>
      </c>
      <c r="B34" s="43" t="s">
        <v>248</v>
      </c>
      <c r="C34" s="102">
        <v>0</v>
      </c>
      <c r="D34" s="109"/>
      <c r="E34" s="108"/>
    </row>
    <row r="35" spans="1:5" ht="9.75" customHeight="1" x14ac:dyDescent="0.25">
      <c r="A35" s="78" t="s">
        <v>531</v>
      </c>
      <c r="B35" s="43" t="s">
        <v>254</v>
      </c>
      <c r="C35" s="102">
        <v>28247.05</v>
      </c>
      <c r="D35" s="109"/>
      <c r="E35" s="108"/>
    </row>
    <row r="36" spans="1:5" ht="9.75" customHeight="1" x14ac:dyDescent="0.25">
      <c r="A36" s="78" t="s">
        <v>532</v>
      </c>
      <c r="B36" s="43" t="s">
        <v>264</v>
      </c>
      <c r="C36" s="104">
        <v>0</v>
      </c>
      <c r="D36" s="109"/>
      <c r="E36" s="108"/>
    </row>
    <row r="37" spans="1:5" ht="9.75" customHeight="1" x14ac:dyDescent="0.25">
      <c r="A37" s="78" t="s">
        <v>533</v>
      </c>
      <c r="B37" s="43" t="s">
        <v>534</v>
      </c>
      <c r="C37" s="115"/>
      <c r="D37" s="109"/>
      <c r="E37" s="108"/>
    </row>
    <row r="38" spans="1:5" ht="9.75" customHeight="1" x14ac:dyDescent="0.25">
      <c r="A38" s="78" t="s">
        <v>535</v>
      </c>
      <c r="B38" s="42" t="s">
        <v>536</v>
      </c>
      <c r="C38" s="92">
        <f>C6-C8+C31</f>
        <v>231278744.50999999</v>
      </c>
      <c r="D38" s="108"/>
      <c r="E38" s="108"/>
    </row>
    <row r="39" spans="1:5" ht="7.5" customHeight="1" x14ac:dyDescent="0.25">
      <c r="A39" s="40"/>
      <c r="B39" s="46"/>
      <c r="C39" s="116"/>
      <c r="D39" s="108"/>
      <c r="E39" s="108"/>
    </row>
    <row r="40" spans="1:5" ht="14.25" customHeight="1" x14ac:dyDescent="0.25">
      <c r="A40" s="47" t="s">
        <v>537</v>
      </c>
      <c r="B40" s="33"/>
      <c r="C40" s="117">
        <f>C6-C8+C31</f>
        <v>231278744.50999999</v>
      </c>
      <c r="D40" s="111"/>
      <c r="E40" s="100"/>
    </row>
    <row r="41" spans="1:5" ht="9.75" customHeight="1" x14ac:dyDescent="0.25">
      <c r="A41" s="1"/>
      <c r="B41" s="1"/>
      <c r="C41" s="1"/>
    </row>
    <row r="42" spans="1:5" ht="9.75" customHeight="1" x14ac:dyDescent="0.25">
      <c r="A42" s="1"/>
      <c r="B42" s="13" t="s">
        <v>68</v>
      </c>
      <c r="C42" s="1"/>
    </row>
    <row r="44" spans="1:5" ht="15" customHeight="1" x14ac:dyDescent="0.25">
      <c r="B44" s="122" t="s">
        <v>591</v>
      </c>
      <c r="C44" s="123" t="s">
        <v>592</v>
      </c>
      <c r="D44" s="123"/>
    </row>
    <row r="45" spans="1:5" ht="15" customHeight="1" x14ac:dyDescent="0.25">
      <c r="B45" s="122"/>
      <c r="C45" s="123"/>
      <c r="D45" s="123"/>
    </row>
    <row r="46" spans="1:5" ht="15" customHeight="1" x14ac:dyDescent="0.25">
      <c r="B46" s="122" t="s">
        <v>593</v>
      </c>
      <c r="C46" s="123" t="s">
        <v>594</v>
      </c>
      <c r="D46" s="123"/>
    </row>
    <row r="48" spans="1:5" ht="15" customHeight="1" x14ac:dyDescent="0.25">
      <c r="B48" t="s">
        <v>588</v>
      </c>
    </row>
    <row r="49" spans="2:2" ht="15" customHeight="1" x14ac:dyDescent="0.25">
      <c r="B49" t="s">
        <v>589</v>
      </c>
    </row>
    <row r="50" spans="2:2" ht="15" customHeight="1" x14ac:dyDescent="0.25">
      <c r="B50" t="s">
        <v>590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60416666666666663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7"/>
  <sheetViews>
    <sheetView view="pageLayout" topLeftCell="A21" zoomScale="85" zoomScaleNormal="100" zoomScalePageLayoutView="85" workbookViewId="0">
      <selection activeCell="B61" sqref="B61:C63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27" width="14.42578125" style="1" customWidth="1"/>
    <col min="28" max="16384" width="14.42578125" style="1"/>
  </cols>
  <sheetData>
    <row r="1" spans="1:10" ht="11.25" customHeight="1" x14ac:dyDescent="0.25">
      <c r="A1" s="132" t="str">
        <f>'Notas a los Edos Financieros'!A1</f>
        <v>SISTEMA INTEGRAL DE ASEO PUBLICO DE LEON GUANJUATO</v>
      </c>
      <c r="B1" s="126"/>
      <c r="C1" s="126"/>
      <c r="D1" s="126"/>
      <c r="E1" s="126"/>
      <c r="F1" s="126"/>
      <c r="G1" s="58" t="s">
        <v>1</v>
      </c>
      <c r="H1" s="59">
        <f>'Notas a los Edos Financieros'!D1</f>
        <v>2025</v>
      </c>
      <c r="I1" s="13"/>
      <c r="J1" s="13"/>
    </row>
    <row r="2" spans="1:10" ht="11.25" customHeight="1" x14ac:dyDescent="0.25">
      <c r="A2" s="132" t="s">
        <v>538</v>
      </c>
      <c r="B2" s="126"/>
      <c r="C2" s="126"/>
      <c r="D2" s="126"/>
      <c r="E2" s="126"/>
      <c r="F2" s="126"/>
      <c r="G2" s="58" t="s">
        <v>3</v>
      </c>
      <c r="H2" s="59" t="str">
        <f>'Notas a los Edos Financieros'!D2</f>
        <v>Trimestral</v>
      </c>
      <c r="I2" s="13"/>
      <c r="J2" s="13"/>
    </row>
    <row r="3" spans="1:10" ht="11.25" customHeight="1" x14ac:dyDescent="0.25">
      <c r="A3" s="132" t="s">
        <v>5</v>
      </c>
      <c r="B3" s="126"/>
      <c r="C3" s="126"/>
      <c r="D3" s="126"/>
      <c r="E3" s="126"/>
      <c r="F3" s="126"/>
      <c r="G3" s="58" t="s">
        <v>6</v>
      </c>
      <c r="H3" s="59">
        <f>'Notas a los Edos Financieros'!D3</f>
        <v>4</v>
      </c>
      <c r="I3" s="13"/>
      <c r="J3" s="13"/>
    </row>
    <row r="4" spans="1:10" ht="11.25" customHeight="1" x14ac:dyDescent="0.25">
      <c r="A4" s="132" t="s">
        <v>7</v>
      </c>
      <c r="B4" s="126"/>
      <c r="C4" s="126"/>
      <c r="D4" s="126"/>
      <c r="E4" s="126"/>
      <c r="F4" s="126"/>
      <c r="G4" s="58"/>
      <c r="H4" s="59"/>
      <c r="I4" s="13"/>
      <c r="J4" s="13"/>
    </row>
    <row r="5" spans="1:10" ht="9.75" customHeight="1" x14ac:dyDescent="0.2">
      <c r="A5" s="60" t="s">
        <v>70</v>
      </c>
      <c r="B5" s="61"/>
      <c r="C5" s="61"/>
      <c r="D5" s="61"/>
      <c r="E5" s="61"/>
      <c r="F5" s="61"/>
      <c r="G5" s="61"/>
      <c r="H5" s="61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80" t="s">
        <v>72</v>
      </c>
      <c r="B8" s="80" t="s">
        <v>485</v>
      </c>
      <c r="C8" s="81" t="s">
        <v>539</v>
      </c>
      <c r="D8" s="81" t="s">
        <v>540</v>
      </c>
      <c r="E8" s="81" t="s">
        <v>541</v>
      </c>
      <c r="F8" s="81" t="s">
        <v>542</v>
      </c>
      <c r="G8" s="81" t="s">
        <v>543</v>
      </c>
      <c r="H8" s="81" t="s">
        <v>544</v>
      </c>
      <c r="I8" s="81" t="s">
        <v>545</v>
      </c>
      <c r="J8" s="81" t="s">
        <v>546</v>
      </c>
    </row>
    <row r="9" spans="1:10" ht="9.75" customHeight="1" x14ac:dyDescent="0.2">
      <c r="A9" s="25">
        <v>7000</v>
      </c>
      <c r="B9" s="26" t="s">
        <v>547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543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0" t="s">
        <v>548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549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550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551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552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553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554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555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556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557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558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559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560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561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562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563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564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565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566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567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568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569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570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571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572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573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5">
      <c r="A39" s="13"/>
      <c r="B39" s="147" t="s">
        <v>574</v>
      </c>
      <c r="C39" s="148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83" t="s">
        <v>485</v>
      </c>
      <c r="C40" s="84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48" t="s">
        <v>575</v>
      </c>
      <c r="C41" s="105">
        <v>231450294.16999999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48" t="s">
        <v>576</v>
      </c>
      <c r="C42" s="105">
        <v>262344960.40000001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48" t="s">
        <v>577</v>
      </c>
      <c r="C43" s="105">
        <v>30894666.23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48" t="s">
        <v>578</v>
      </c>
      <c r="C44" s="105">
        <v>239530399.31</v>
      </c>
      <c r="D44" s="13"/>
      <c r="E44" s="13"/>
      <c r="F44" s="13"/>
      <c r="G44" s="13"/>
      <c r="H44" s="13"/>
      <c r="I44" s="13"/>
      <c r="J44" s="13"/>
    </row>
    <row r="45" spans="1:10" ht="9.75" customHeight="1" x14ac:dyDescent="0.2">
      <c r="A45" s="13">
        <v>8150</v>
      </c>
      <c r="B45" s="49" t="s">
        <v>579</v>
      </c>
      <c r="C45" s="105">
        <v>239530369.5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5">
      <c r="A48" s="13"/>
      <c r="B48" s="147" t="s">
        <v>580</v>
      </c>
      <c r="C48" s="148"/>
      <c r="D48" s="13"/>
      <c r="E48" s="13"/>
      <c r="F48" s="13"/>
      <c r="G48" s="13"/>
      <c r="H48" s="13"/>
      <c r="I48" s="13"/>
      <c r="J48" s="13"/>
    </row>
    <row r="49" spans="1:4" ht="9.75" customHeight="1" x14ac:dyDescent="0.2">
      <c r="A49" s="13"/>
      <c r="B49" s="83" t="s">
        <v>485</v>
      </c>
      <c r="C49" s="84">
        <v>2025</v>
      </c>
    </row>
    <row r="50" spans="1:4" ht="9.75" customHeight="1" x14ac:dyDescent="0.2">
      <c r="A50" s="13">
        <v>8210</v>
      </c>
      <c r="B50" s="48" t="s">
        <v>581</v>
      </c>
      <c r="C50" s="106">
        <v>231450294.169</v>
      </c>
    </row>
    <row r="51" spans="1:4" ht="9.75" customHeight="1" x14ac:dyDescent="0.2">
      <c r="A51" s="13">
        <v>8220</v>
      </c>
      <c r="B51" s="48" t="s">
        <v>582</v>
      </c>
      <c r="C51" s="106">
        <v>262344960.39899999</v>
      </c>
    </row>
    <row r="52" spans="1:4" ht="9.75" customHeight="1" x14ac:dyDescent="0.2">
      <c r="A52" s="13">
        <v>8230</v>
      </c>
      <c r="B52" s="48" t="s">
        <v>583</v>
      </c>
      <c r="C52" s="106">
        <v>30894666.23</v>
      </c>
    </row>
    <row r="53" spans="1:4" ht="9.75" customHeight="1" x14ac:dyDescent="0.2">
      <c r="A53" s="13">
        <v>8240</v>
      </c>
      <c r="B53" s="48" t="s">
        <v>584</v>
      </c>
      <c r="C53" s="106">
        <v>235884416.1708</v>
      </c>
    </row>
    <row r="54" spans="1:4" ht="9.75" customHeight="1" x14ac:dyDescent="0.2">
      <c r="A54" s="13">
        <v>8250</v>
      </c>
      <c r="B54" s="48" t="s">
        <v>585</v>
      </c>
      <c r="C54" s="106">
        <v>232506836.88999999</v>
      </c>
    </row>
    <row r="55" spans="1:4" ht="9.75" customHeight="1" x14ac:dyDescent="0.2">
      <c r="A55" s="13">
        <v>8260</v>
      </c>
      <c r="B55" s="48" t="s">
        <v>586</v>
      </c>
      <c r="C55" s="106">
        <v>225835844.15000001</v>
      </c>
    </row>
    <row r="56" spans="1:4" ht="9.75" customHeight="1" x14ac:dyDescent="0.2">
      <c r="A56" s="13">
        <v>8270</v>
      </c>
      <c r="B56" s="49" t="s">
        <v>587</v>
      </c>
      <c r="C56" s="106">
        <v>225835738.97999999</v>
      </c>
    </row>
    <row r="57" spans="1:4" ht="9.75" customHeight="1" x14ac:dyDescent="0.2">
      <c r="A57" s="13"/>
      <c r="B57" s="13"/>
      <c r="C57" s="13"/>
    </row>
    <row r="58" spans="1:4" ht="9.75" customHeight="1" x14ac:dyDescent="0.2">
      <c r="A58" s="13"/>
      <c r="B58" s="13"/>
      <c r="C58" s="13"/>
    </row>
    <row r="59" spans="1:4" ht="9.75" customHeight="1" x14ac:dyDescent="0.2">
      <c r="A59" s="13"/>
      <c r="B59" s="13" t="s">
        <v>68</v>
      </c>
      <c r="C59" s="13"/>
    </row>
    <row r="61" spans="1:4" ht="15" customHeight="1" x14ac:dyDescent="0.2">
      <c r="B61" s="122" t="s">
        <v>591</v>
      </c>
      <c r="C61" s="123" t="s">
        <v>592</v>
      </c>
      <c r="D61" s="123"/>
    </row>
    <row r="62" spans="1:4" ht="15" customHeight="1" x14ac:dyDescent="0.2">
      <c r="B62" s="122"/>
      <c r="C62" s="123"/>
      <c r="D62" s="123"/>
    </row>
    <row r="63" spans="1:4" ht="15" customHeight="1" x14ac:dyDescent="0.2">
      <c r="B63" s="122" t="s">
        <v>593</v>
      </c>
      <c r="C63" s="123" t="s">
        <v>594</v>
      </c>
      <c r="D63" s="123"/>
    </row>
    <row r="65" spans="2:2" ht="15" customHeight="1" x14ac:dyDescent="0.2">
      <c r="B65" s="1" t="s">
        <v>588</v>
      </c>
    </row>
    <row r="66" spans="2:2" ht="15" customHeight="1" x14ac:dyDescent="0.2">
      <c r="B66" s="1" t="s">
        <v>589</v>
      </c>
    </row>
    <row r="67" spans="2:2" ht="15" customHeight="1" x14ac:dyDescent="0.2">
      <c r="B67" s="1" t="s">
        <v>590</v>
      </c>
    </row>
  </sheetData>
  <mergeCells count="6">
    <mergeCell ref="B48:C48"/>
    <mergeCell ref="A1:F1"/>
    <mergeCell ref="A2:F2"/>
    <mergeCell ref="A3:F3"/>
    <mergeCell ref="A4:F4"/>
    <mergeCell ref="B39:C39"/>
  </mergeCells>
  <conditionalFormatting sqref="C51:C56">
    <cfRule type="iconSet" priority="1">
      <iconSet iconSet="3Arrows">
        <cfvo type="percent" val="0"/>
        <cfvo type="percent" val="33"/>
        <cfvo type="percent" val="67"/>
      </iconSet>
    </cfRule>
  </conditionalFormatting>
  <pageMargins left="0.30978260869565216" right="0.16544117647058823" top="0.75" bottom="0.75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 Sanchez</cp:lastModifiedBy>
  <cp:lastPrinted>2026-01-26T15:54:10Z</cp:lastPrinted>
  <dcterms:created xsi:type="dcterms:W3CDTF">2024-07-17T18:53:12Z</dcterms:created>
  <dcterms:modified xsi:type="dcterms:W3CDTF">2026-02-13T15:53:28Z</dcterms:modified>
</cp:coreProperties>
</file>