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RESPALDO CONTADOR RAMON 2016\RESPALDO 2016\SIAP 2017\CUENTA PUBLICA 2017\2DO. INFORME FINANCIERO TRIMESTRAL 2017\Concentrado del 2do. INFORME FINANCIERO TRIMESTRAL 2017\"/>
    </mc:Choice>
  </mc:AlternateContent>
  <bookViews>
    <workbookView xWindow="0" yWindow="0" windowWidth="28800" windowHeight="12210" firstSheet="1" activeTab="1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F65" i="3"/>
  <c r="F60" i="3"/>
  <c r="F76" i="3" s="1"/>
  <c r="F54" i="3"/>
  <c r="F39" i="3"/>
  <c r="F35" i="3"/>
  <c r="F28" i="3"/>
  <c r="F24" i="3"/>
  <c r="F20" i="3"/>
  <c r="F16" i="3"/>
  <c r="F6" i="3"/>
  <c r="F44" i="3" s="1"/>
  <c r="F56" i="3" s="1"/>
  <c r="C57" i="3"/>
  <c r="C38" i="3"/>
  <c r="C35" i="3"/>
  <c r="C28" i="3"/>
  <c r="C22" i="3"/>
  <c r="C14" i="3"/>
  <c r="C6" i="3"/>
  <c r="C44" i="3" s="1"/>
  <c r="C59" i="3" s="1"/>
  <c r="B38" i="3" l="1"/>
  <c r="B35" i="3"/>
  <c r="E72" i="3" l="1"/>
  <c r="E65" i="3"/>
  <c r="E60" i="3"/>
  <c r="B57" i="3"/>
  <c r="E54" i="3"/>
  <c r="E39" i="3"/>
  <c r="E35" i="3"/>
  <c r="E28" i="3"/>
  <c r="B28" i="3"/>
  <c r="E24" i="3"/>
  <c r="B22" i="3"/>
  <c r="E20" i="3"/>
  <c r="E16" i="3"/>
  <c r="B14" i="3"/>
  <c r="E6" i="3"/>
  <c r="B6" i="3"/>
  <c r="E76" i="3" l="1"/>
  <c r="B44" i="3"/>
  <c r="B59" i="3" s="1"/>
  <c r="E44" i="3"/>
  <c r="E56" i="3" s="1"/>
</calcChain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<sst xmlns="http://schemas.openxmlformats.org/spreadsheetml/2006/main" count="123" uniqueCount="121">
  <si>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</si>
  <si>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</si>
  <si>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</si>
  <si>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</si>
  <si>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</si>
  <si>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</si>
  <si>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</si>
  <si>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</si>
  <si>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</si>
  <si>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</si>
  <si>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</si>
  <si>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</si>
  <si>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</si>
  <si>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</si>
  <si>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</si>
  <si>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</si>
  <si>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</si>
  <si>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</si>
  <si>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</si>
  <si>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</si>
  <si>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</si>
  <si>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</si>
  <si>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</si>
  <si>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</si>
  <si>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</si>
  <si>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</si>
  <si>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</si>
  <si>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</si>
  <si>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</si>
  <si>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</si>
  <si>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</si>
  <si>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</si>
  <si>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</si>
  <si>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</si>
  <si>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</si>
  <si>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</si>
  <si>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</si>
  <si>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</si>
  <si>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</si>
  <si>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</si>
  <si>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</si>
  <si>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</si>
  <si>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</si>
  <si>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</si>
  <si>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</si>
  <si>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</si>
  <si>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</si>
  <si>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</si>
  <si>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</si>
  <si>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</si>
  <si>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</si>
  <si>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</si>
  <si>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</si>
  <si>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</si>
  <si>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</si>
  <si>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</si>
  <si>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</si>
  <si>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</si>
  <si>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</si>
  <si>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</si>
  <si>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</si>
  <si>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</si>
  <si>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</si>
  <si>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</si>
  <si>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</si>
  <si>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</si>
  <si>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</si>
  <si>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</si>
  <si>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</si>
  <si>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</si>
  <si>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</si>
  <si>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</si>
  <si>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</si>
  <si>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</si>
  <si>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</si>
  <si>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</si>
  <si>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</si>
  <si>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</si>
  <si>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</si>
  <si>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</si>
  <si>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</si>
  <si>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</si>
  <si>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</si>
  <si>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</si>
  <si>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</si>
  <si>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</si>
  <si>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</si>
  <si>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</si>
  <si>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</si>
  <si>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</si>
  <si>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</si>
  <si>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</si>
  <si>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</si>
  <si>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</si>
  <si>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</si>
  <si>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</si>
  <si>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</si>
  <si>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</si>
  <si>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</si>
  <si>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</si>
  <si>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</si>
  <si>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</si>
  <si>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</si>
  <si>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</si>
  <si>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</si>
  <si>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</si>
  <si>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</si>
  <si>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</si>
  <si>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</si>
  <si>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</si>
  <si>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</si>
  <si>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</si>
  <si>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</si>
  <si>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</si>
  <si>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</si>
  <si>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</si>
  <si>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</si>
  <si>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</si>
  <si>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</si>
  <si>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2016</t>
  </si>
  <si>
    <t>SISTEMA INTEGRAL DE ASEO PÚBLICO DE LEÓN GUANAJUATO
Estado de Situación Financiera Detallado - LDF
Al 30 de Junio de 2017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</si>
</sst>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120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>
        <v>2017</v>
      </c>
      <c r="C2" s="2" t="s">
        <v>119</v>
      </c>
      <c r="D2" s="1" t="s">
        <v>0</v>
      </c>
      <c r="E2" s="2">
        <v>2017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7">
        <f>SUM(B7:B13)</f>
        <v>35630204.299999997</v>
      </c>
      <c r="C6" s="7">
        <f>SUM(C7:C13)</f>
        <v>21316540.630000003</v>
      </c>
      <c r="D6" s="5" t="s">
        <v>6</v>
      </c>
      <c r="E6" s="7">
        <f>SUM(E7:E15)</f>
        <v>1267987.3499999999</v>
      </c>
      <c r="F6" s="7">
        <f>SUM(F7:F15)</f>
        <v>1414540.6099999999</v>
      </c>
    </row>
    <row r="7" spans="1:6" x14ac:dyDescent="0.2">
      <c r="A7" s="10" t="s">
        <v>7</v>
      </c>
      <c r="B7" s="9">
        <v>17000</v>
      </c>
      <c r="C7" s="9">
        <v>0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18682650.629999999</v>
      </c>
      <c r="C8" s="9">
        <v>15932805.98</v>
      </c>
      <c r="D8" s="11" t="s">
        <v>10</v>
      </c>
      <c r="E8" s="9">
        <v>885013.69</v>
      </c>
      <c r="F8" s="9">
        <v>781000.28</v>
      </c>
    </row>
    <row r="9" spans="1:6" x14ac:dyDescent="0.2">
      <c r="A9" s="10" t="s">
        <v>11</v>
      </c>
      <c r="B9" s="9">
        <v>0</v>
      </c>
      <c r="C9" s="9">
        <v>0</v>
      </c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16930553.670000002</v>
      </c>
      <c r="C10" s="9">
        <v>5383734.6500000004</v>
      </c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>
        <v>0</v>
      </c>
      <c r="C11" s="9">
        <v>0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 x14ac:dyDescent="0.2">
      <c r="A13" s="10" t="s">
        <v>19</v>
      </c>
      <c r="B13" s="9">
        <v>0</v>
      </c>
      <c r="C13" s="9">
        <v>0</v>
      </c>
      <c r="D13" s="11" t="s">
        <v>20</v>
      </c>
      <c r="E13" s="9">
        <v>232473.73</v>
      </c>
      <c r="F13" s="9">
        <v>256448.44</v>
      </c>
    </row>
    <row r="14" spans="1:6" x14ac:dyDescent="0.2">
      <c r="A14" s="3" t="s">
        <v>21</v>
      </c>
      <c r="B14" s="7">
        <f>SUM(B15:B21)</f>
        <v>2197555.27</v>
      </c>
      <c r="C14" s="7">
        <f>SUM(C15:C21)</f>
        <v>1119736.1099999999</v>
      </c>
      <c r="D14" s="11" t="s">
        <v>22</v>
      </c>
      <c r="E14" s="9">
        <v>0</v>
      </c>
      <c r="F14" s="9">
        <v>0</v>
      </c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150499.93</v>
      </c>
      <c r="F15" s="9">
        <v>377091.89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27</v>
      </c>
      <c r="B17" s="9">
        <v>1489024.88</v>
      </c>
      <c r="C17" s="9">
        <v>476368.75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708530.39</v>
      </c>
      <c r="C18" s="9">
        <v>643367.36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>
        <v>0</v>
      </c>
      <c r="C20" s="9">
        <v>0</v>
      </c>
      <c r="D20" s="5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7">
        <f>SUM(E25:E27)</f>
        <v>31760.7</v>
      </c>
      <c r="F24" s="7">
        <f>SUM(F25:F27)</f>
        <v>11252.19</v>
      </c>
    </row>
    <row r="25" spans="1:6" ht="22.5" x14ac:dyDescent="0.2">
      <c r="A25" s="10" t="s">
        <v>43</v>
      </c>
      <c r="B25" s="9">
        <v>0</v>
      </c>
      <c r="C25" s="9">
        <v>0</v>
      </c>
      <c r="D25" s="11" t="s">
        <v>44</v>
      </c>
      <c r="E25" s="9">
        <v>31760.7</v>
      </c>
      <c r="F25" s="9">
        <v>11252.19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x14ac:dyDescent="0.2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x14ac:dyDescent="0.2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x14ac:dyDescent="0.2">
      <c r="A35" s="3" t="s">
        <v>63</v>
      </c>
      <c r="B35" s="9">
        <f>B36+B37</f>
        <v>0</v>
      </c>
      <c r="C35" s="9">
        <f>C36+C37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7">
        <f>B39+B40+B41+B42</f>
        <v>350000</v>
      </c>
      <c r="C38" s="7">
        <f>C39+C40+C41+C42</f>
        <v>350000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350000</v>
      </c>
      <c r="C39" s="9">
        <v>350000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38177759.57</v>
      </c>
      <c r="C44" s="7">
        <f>C6+C14+C22+C28+C34+C35+C38</f>
        <v>22786276.740000002</v>
      </c>
      <c r="D44" s="8" t="s">
        <v>80</v>
      </c>
      <c r="E44" s="7">
        <f>E6+E16+E20+E23+E24+E28+E35+E39</f>
        <v>1299748.0499999998</v>
      </c>
      <c r="F44" s="7">
        <f>F6+F16+F20+F23+F24+F28+F35+F39</f>
        <v>1425792.7999999998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1085512.06</v>
      </c>
      <c r="C49" s="9">
        <v>1085512.06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51841590.329999998</v>
      </c>
      <c r="C50" s="9">
        <v>51731209.140000001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2381568.52</v>
      </c>
      <c r="C51" s="9">
        <v>2381568.52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-32982369.010000002</v>
      </c>
      <c r="C52" s="9">
        <v>-32982369.010000002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/>
      <c r="C53" s="9"/>
      <c r="D53" s="8"/>
      <c r="E53" s="9"/>
      <c r="F53" s="9"/>
    </row>
    <row r="54" spans="1:6" x14ac:dyDescent="0.2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+E44+E54</f>
        <v>1299748.0499999998</v>
      </c>
      <c r="F56" s="7">
        <f>+F44+F54</f>
        <v>1425792.7999999998</v>
      </c>
    </row>
    <row r="57" spans="1:6" x14ac:dyDescent="0.2">
      <c r="A57" s="12" t="s">
        <v>100</v>
      </c>
      <c r="B57" s="7">
        <f>SUM(B47:B55)</f>
        <v>22326301.900000002</v>
      </c>
      <c r="C57" s="7">
        <f>SUM(C47:C55)</f>
        <v>22215920.710000005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60504061.469999999</v>
      </c>
      <c r="C59" s="7">
        <f>C44+C57</f>
        <v>45002197.450000003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7">
        <f>SUM(E61:E63)</f>
        <v>32335104.260000002</v>
      </c>
      <c r="F60" s="7">
        <f>SUM(F61:F63)</f>
        <v>32335104.260000002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32335104.260000002</v>
      </c>
      <c r="F62" s="9">
        <v>32335104.260000002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26869209.16</v>
      </c>
      <c r="F65" s="9">
        <f>SUM(F66:F70)</f>
        <v>11241300.390000001</v>
      </c>
    </row>
    <row r="66" spans="1:6" x14ac:dyDescent="0.2">
      <c r="A66" s="13"/>
      <c r="B66" s="9"/>
      <c r="C66" s="9"/>
      <c r="D66" s="5" t="s">
        <v>108</v>
      </c>
      <c r="E66" s="9">
        <v>15643982.77</v>
      </c>
      <c r="F66" s="9">
        <v>4722984.62</v>
      </c>
    </row>
    <row r="67" spans="1:6" x14ac:dyDescent="0.2">
      <c r="A67" s="13"/>
      <c r="B67" s="9"/>
      <c r="C67" s="9"/>
      <c r="D67" s="5" t="s">
        <v>109</v>
      </c>
      <c r="E67" s="9">
        <v>11225226.390000001</v>
      </c>
      <c r="F67" s="9">
        <v>6942115.7700000005</v>
      </c>
    </row>
    <row r="68" spans="1:6" x14ac:dyDescent="0.2">
      <c r="A68" s="13"/>
      <c r="B68" s="9"/>
      <c r="C68" s="9"/>
      <c r="D68" s="5" t="s">
        <v>110</v>
      </c>
      <c r="E68" s="9"/>
      <c r="F68" s="9"/>
    </row>
    <row r="69" spans="1:6" x14ac:dyDescent="0.2">
      <c r="A69" s="13"/>
      <c r="B69" s="9"/>
      <c r="C69" s="9"/>
      <c r="D69" s="5" t="s">
        <v>111</v>
      </c>
      <c r="E69" s="9"/>
      <c r="F69" s="9"/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-423800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59204313.420000002</v>
      </c>
      <c r="F76" s="7">
        <f>F60+F65+F72</f>
        <v>43576404.650000006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9"/>
      <c r="F78" s="9"/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ramon.suarez</cp:lastModifiedBy>
  <cp:lastPrinted>2017-04-18T19:38:10Z</cp:lastPrinted>
  <dcterms:created xsi:type="dcterms:W3CDTF">2017-01-11T17:17:46Z</dcterms:created>
  <dcterms:modified xsi:type="dcterms:W3CDTF">2017-07-17T13:54:58Z</dcterms:modified>
</cp:coreProperties>
</file>